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-asai\Documents\水泳部\都庁水泳部　練習メニュー\20171212　練習メニュー\"/>
    </mc:Choice>
  </mc:AlternateContent>
  <bookViews>
    <workbookView xWindow="0" yWindow="0" windowWidth="14865" windowHeight="13605"/>
  </bookViews>
  <sheets>
    <sheet name="20171212" sheetId="2" r:id="rId1"/>
  </sheets>
  <calcPr calcId="162913"/>
</workbook>
</file>

<file path=xl/calcChain.xml><?xml version="1.0" encoding="utf-8"?>
<calcChain xmlns="http://schemas.openxmlformats.org/spreadsheetml/2006/main">
  <c r="X21" i="2" l="1"/>
  <c r="W21" i="2"/>
  <c r="R21" i="2"/>
  <c r="Q21" i="2"/>
  <c r="L21" i="2"/>
  <c r="K21" i="2"/>
  <c r="X23" i="2" l="1"/>
  <c r="W23" i="2"/>
  <c r="R23" i="2"/>
  <c r="Q23" i="2"/>
  <c r="L23" i="2"/>
  <c r="K23" i="2"/>
  <c r="X19" i="2"/>
  <c r="W19" i="2"/>
  <c r="R19" i="2"/>
  <c r="Q19" i="2"/>
  <c r="L19" i="2"/>
  <c r="K19" i="2"/>
  <c r="X16" i="2"/>
  <c r="W16" i="2"/>
  <c r="R16" i="2"/>
  <c r="Q16" i="2"/>
  <c r="L16" i="2"/>
  <c r="K16" i="2"/>
  <c r="X13" i="2"/>
  <c r="W13" i="2"/>
  <c r="R13" i="2"/>
  <c r="Q13" i="2"/>
  <c r="L13" i="2"/>
  <c r="K13" i="2"/>
  <c r="X10" i="2"/>
  <c r="W10" i="2"/>
  <c r="R10" i="2"/>
  <c r="Q10" i="2"/>
  <c r="L10" i="2"/>
  <c r="K10" i="2"/>
  <c r="X7" i="2"/>
  <c r="W7" i="2"/>
  <c r="S25" i="2" s="1"/>
  <c r="R7" i="2"/>
  <c r="Q7" i="2"/>
  <c r="L7" i="2"/>
  <c r="L25" i="2" s="1"/>
  <c r="K7" i="2"/>
  <c r="G25" i="2" s="1"/>
  <c r="X5" i="2"/>
  <c r="W5" i="2"/>
  <c r="R5" i="2"/>
  <c r="Q5" i="2"/>
  <c r="M25" i="2" s="1"/>
  <c r="L5" i="2"/>
  <c r="K5" i="2"/>
  <c r="X25" i="2" l="1"/>
  <c r="R25" i="2"/>
</calcChain>
</file>

<file path=xl/sharedStrings.xml><?xml version="1.0" encoding="utf-8"?>
<sst xmlns="http://schemas.openxmlformats.org/spreadsheetml/2006/main" count="66" uniqueCount="40">
  <si>
    <t>練習会メニュー　１９：３０～２０：３０</t>
  </si>
  <si>
    <t>目的</t>
  </si>
  <si>
    <t>種　目</t>
  </si>
  <si>
    <t>内　容</t>
  </si>
  <si>
    <t>強　度</t>
  </si>
  <si>
    <t>距離</t>
  </si>
  <si>
    <t>本数</t>
  </si>
  <si>
    <t>セット</t>
  </si>
  <si>
    <t>サイクル</t>
  </si>
  <si>
    <t>ポイント</t>
  </si>
  <si>
    <t>Aコース（ハードコース）</t>
  </si>
  <si>
    <t>Bコース（中間コース）</t>
  </si>
  <si>
    <t>Ｃコース（イージーコース）</t>
  </si>
  <si>
    <t>ウォーム
アップ</t>
  </si>
  <si>
    <t>IM-R</t>
  </si>
  <si>
    <t>A1</t>
  </si>
  <si>
    <t>身体を温めましょう</t>
  </si>
  <si>
    <t>キック</t>
  </si>
  <si>
    <t>チョイス</t>
  </si>
  <si>
    <t>EN1</t>
  </si>
  <si>
    <t>スイム</t>
  </si>
  <si>
    <t>クロール</t>
  </si>
  <si>
    <t>サークル内で</t>
  </si>
  <si>
    <t>EN2</t>
  </si>
  <si>
    <t>（A）ドリル＆フォーム
（B C）イージースイム</t>
  </si>
  <si>
    <t>呼吸を整えましょう</t>
  </si>
  <si>
    <t>AN2</t>
  </si>
  <si>
    <t>頑張る！！</t>
  </si>
  <si>
    <t>ダウン</t>
  </si>
  <si>
    <t>ゆっくり泳ぎましょう</t>
  </si>
  <si>
    <t>ダウン</t>
    <phoneticPr fontId="5"/>
  </si>
  <si>
    <t>時間調整</t>
    <rPh sb="0" eb="2">
      <t>ジカン</t>
    </rPh>
    <rPh sb="2" eb="4">
      <t>チョウセイ</t>
    </rPh>
    <phoneticPr fontId="5"/>
  </si>
  <si>
    <t>（A）ノーブレ swim
（B C）HYP-5できる人向け（無理しない）</t>
    <rPh sb="26" eb="27">
      <t>ヒト</t>
    </rPh>
    <rPh sb="27" eb="28">
      <t>ム</t>
    </rPh>
    <phoneticPr fontId="5"/>
  </si>
  <si>
    <t>（A）25m ドルフィン　→　25mイージー
（B C）25m ハード　→　25mイージー</t>
    <phoneticPr fontId="5"/>
  </si>
  <si>
    <t>（A）50m kick　→　 50m swim
（B C）swim</t>
    <phoneticPr fontId="5"/>
  </si>
  <si>
    <t>奇数　S1　ビート板 
偶数 　バックキック（クロール可）</t>
    <rPh sb="27" eb="28">
      <t>カ</t>
    </rPh>
    <phoneticPr fontId="5"/>
  </si>
  <si>
    <t>2017/12/12 中幡小</t>
    <rPh sb="11" eb="12">
      <t>ナカ</t>
    </rPh>
    <rPh sb="12" eb="13">
      <t>ハタ</t>
    </rPh>
    <rPh sb="13" eb="14">
      <t>ショウ</t>
    </rPh>
    <phoneticPr fontId="5"/>
  </si>
  <si>
    <t>メインスイム 
（A）ベスト＋10秒キープ　セット間1分
（B C） ハード</t>
    <rPh sb="25" eb="26">
      <t>カン</t>
    </rPh>
    <rPh sb="27" eb="28">
      <t>フン</t>
    </rPh>
    <phoneticPr fontId="5"/>
  </si>
  <si>
    <t>スロースイム
（フォームを崩さず丁寧に泳ぎましょう）</t>
    <rPh sb="13" eb="14">
      <t>クズ</t>
    </rPh>
    <rPh sb="16" eb="18">
      <t>テイネイ</t>
    </rPh>
    <rPh sb="19" eb="20">
      <t>オヨ</t>
    </rPh>
    <phoneticPr fontId="5"/>
  </si>
  <si>
    <t>姿勢を崩さない</t>
    <rPh sb="0" eb="2">
      <t>シセイ</t>
    </rPh>
    <rPh sb="3" eb="4">
      <t>クズ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</si>
</sst>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[$-411]ge\.m\.d;@"/>
  </numFmts>
  <fonts count="12" x14ac:knownFonts="1">
    <font>
      <sz val="11"/>
      <color theme="1"/>
      <name val="ＭＳ Ｐゴシック"/>
      <charset val="134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8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Border="0"/>
  </cellStyleXfs>
  <cellXfs count="92">
    <xf numFmtId="0" fontId="0" fillId="0" borderId="0" xfId="0"/>
    <xf numFmtId="0" fontId="1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wrapText="1" shrinkToFit="1"/>
    </xf>
    <xf numFmtId="5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6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21" fontId="8" fillId="0" borderId="12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1" fontId="8" fillId="0" borderId="2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left" vertical="center" wrapText="1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left" vertical="center" wrapText="1" shrinkToFit="1"/>
    </xf>
    <xf numFmtId="0" fontId="11" fillId="0" borderId="22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9" fontId="8" fillId="2" borderId="9" xfId="0" applyNumberFormat="1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0" fontId="10" fillId="2" borderId="16" xfId="0" applyFont="1" applyFill="1" applyBorder="1" applyAlignment="1">
      <alignment horizontal="left" vertical="center" wrapText="1" shrinkToFit="1"/>
    </xf>
    <xf numFmtId="0" fontId="8" fillId="2" borderId="19" xfId="0" applyFont="1" applyFill="1" applyBorder="1" applyAlignment="1">
      <alignment horizontal="center" vertical="center" shrinkToFit="1"/>
    </xf>
    <xf numFmtId="176" fontId="8" fillId="2" borderId="20" xfId="0" applyNumberFormat="1" applyFont="1" applyFill="1" applyBorder="1" applyAlignment="1">
      <alignment horizontal="center" vertical="center" wrapText="1" shrinkToFit="1"/>
    </xf>
    <xf numFmtId="176" fontId="8" fillId="2" borderId="9" xfId="0" applyNumberFormat="1" applyFont="1" applyFill="1" applyBorder="1" applyAlignment="1">
      <alignment horizontal="center" vertical="center" wrapText="1" shrinkToFit="1"/>
    </xf>
    <xf numFmtId="21" fontId="8" fillId="2" borderId="9" xfId="0" applyNumberFormat="1" applyFont="1" applyFill="1" applyBorder="1" applyAlignment="1">
      <alignment horizontal="center" vertical="center" wrapText="1" shrinkToFit="1"/>
    </xf>
    <xf numFmtId="176" fontId="8" fillId="2" borderId="5" xfId="0" applyNumberFormat="1" applyFont="1" applyFill="1" applyBorder="1" applyAlignment="1">
      <alignment horizontal="center" vertical="center" shrinkToFit="1"/>
    </xf>
    <xf numFmtId="21" fontId="8" fillId="2" borderId="10" xfId="0" applyNumberFormat="1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9" fontId="8" fillId="2" borderId="5" xfId="0" applyNumberFormat="1" applyFont="1" applyFill="1" applyBorder="1" applyAlignment="1">
      <alignment horizontal="center" vertical="center" wrapText="1" shrinkToFit="1"/>
    </xf>
    <xf numFmtId="176" fontId="8" fillId="2" borderId="21" xfId="0" applyNumberFormat="1" applyFont="1" applyFill="1" applyBorder="1" applyAlignment="1">
      <alignment horizontal="center" vertical="center" wrapText="1" shrinkToFit="1"/>
    </xf>
    <xf numFmtId="176" fontId="8" fillId="2" borderId="24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21" fontId="8" fillId="0" borderId="0" xfId="0" applyNumberFormat="1" applyFont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7" fontId="6" fillId="0" borderId="24" xfId="0" applyNumberFormat="1" applyFont="1" applyBorder="1" applyAlignment="1">
      <alignment horizontal="left" vertical="center" shrinkToFit="1"/>
    </xf>
    <xf numFmtId="176" fontId="8" fillId="0" borderId="1" xfId="0" applyNumberFormat="1" applyFont="1" applyBorder="1" applyAlignment="1">
      <alignment horizontal="center" vertical="center" wrapText="1" shrinkToFit="1"/>
    </xf>
    <xf numFmtId="176" fontId="8" fillId="0" borderId="4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wrapText="1" shrinkToFit="1"/>
    </xf>
    <xf numFmtId="176" fontId="8" fillId="0" borderId="5" xfId="0" applyNumberFormat="1" applyFont="1" applyBorder="1" applyAlignment="1">
      <alignment horizontal="center" vertical="center" wrapText="1" shrinkToFit="1"/>
    </xf>
    <xf numFmtId="21" fontId="8" fillId="0" borderId="2" xfId="0" applyNumberFormat="1" applyFont="1" applyBorder="1" applyAlignment="1">
      <alignment horizontal="center" vertical="center" wrapText="1" shrinkToFit="1"/>
    </xf>
    <xf numFmtId="21" fontId="8" fillId="0" borderId="5" xfId="0" applyNumberFormat="1" applyFont="1" applyBorder="1" applyAlignment="1">
      <alignment horizontal="center" vertical="center" wrapText="1" shrinkToFit="1"/>
    </xf>
    <xf numFmtId="21" fontId="8" fillId="0" borderId="2" xfId="0" applyNumberFormat="1" applyFont="1" applyFill="1" applyBorder="1" applyAlignment="1">
      <alignment horizontal="center" vertical="center" wrapText="1" shrinkToFit="1"/>
    </xf>
    <xf numFmtId="21" fontId="8" fillId="0" borderId="5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6" xfId="0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9" fontId="8" fillId="0" borderId="2" xfId="0" applyNumberFormat="1" applyFont="1" applyBorder="1" applyAlignment="1">
      <alignment horizontal="center" vertical="center" wrapText="1" shrinkToFit="1"/>
    </xf>
    <xf numFmtId="9" fontId="8" fillId="0" borderId="5" xfId="0" applyNumberFormat="1" applyFont="1" applyBorder="1" applyAlignment="1">
      <alignment horizontal="center" vertical="center" wrapText="1" shrinkToFit="1"/>
    </xf>
    <xf numFmtId="176" fontId="8" fillId="0" borderId="0" xfId="0" applyNumberFormat="1" applyFont="1" applyAlignment="1">
      <alignment horizontal="center" vertical="center" wrapText="1" shrinkToFit="1"/>
    </xf>
    <xf numFmtId="56" fontId="7" fillId="0" borderId="2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163286</xdr:colOff>
      <xdr:row>0</xdr:row>
      <xdr:rowOff>68036</xdr:rowOff>
    </xdr:from>
    <xdr:to>
      <xdr:col>23</xdr:col>
      <xdr:colOff>748393</xdr:colOff>
      <xdr:row>1</xdr:row>
      <xdr:rowOff>1189948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lum bright="52000" contrast="-34000"/>
        </a:blip>
        <a:srcRect/>
        <a:stretch>
          <a:fillRect/>
        </a:stretch>
      </xdr:blipFill>
      <xdr:spPr>
        <a:xfrm>
          <a:off x="15831911" y="68036"/>
          <a:ext cx="2594882" cy="13028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127000">
            <a:schemeClr val="bg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zoomScale="70" zoomScaleNormal="70" workbookViewId="0">
      <selection activeCell="F22" sqref="F22"/>
    </sheetView>
  </sheetViews>
  <sheetFormatPr defaultColWidth="9.5" defaultRowHeight="46.5" customHeight="1" x14ac:dyDescent="0.15"/>
  <cols>
    <col min="1" max="1" width="4.25" style="4" customWidth="1"/>
    <col min="2" max="2" width="10.125" style="5" customWidth="1"/>
    <col min="3" max="3" width="9.25" style="5" bestFit="1" customWidth="1"/>
    <col min="4" max="4" width="43.875" style="5" customWidth="1"/>
    <col min="5" max="5" width="3.875" style="5" hidden="1" customWidth="1"/>
    <col min="6" max="6" width="20.625" style="5" bestFit="1" customWidth="1"/>
    <col min="7" max="7" width="7.125" style="6" bestFit="1" customWidth="1"/>
    <col min="8" max="8" width="6.75" style="6" customWidth="1"/>
    <col min="9" max="9" width="7.125" style="6" bestFit="1" customWidth="1"/>
    <col min="10" max="10" width="11.75" style="6" bestFit="1" customWidth="1"/>
    <col min="11" max="11" width="7.5" style="7" bestFit="1" customWidth="1"/>
    <col min="12" max="12" width="11.75" style="7" bestFit="1" customWidth="1"/>
    <col min="13" max="13" width="7.125" style="4" bestFit="1" customWidth="1"/>
    <col min="14" max="14" width="6.75" style="4" bestFit="1" customWidth="1"/>
    <col min="15" max="15" width="7.125" style="6" bestFit="1" customWidth="1"/>
    <col min="16" max="16" width="11.75" style="4" bestFit="1" customWidth="1"/>
    <col min="17" max="17" width="7.5" style="4" bestFit="1" customWidth="1"/>
    <col min="18" max="18" width="11.75" style="4" bestFit="1" customWidth="1"/>
    <col min="19" max="19" width="6.75" style="6" bestFit="1" customWidth="1"/>
    <col min="20" max="20" width="6.75" style="6" customWidth="1"/>
    <col min="21" max="21" width="7.125" style="6" bestFit="1" customWidth="1"/>
    <col min="22" max="22" width="11.75" style="6" bestFit="1" customWidth="1"/>
    <col min="23" max="23" width="7.5" style="7" bestFit="1" customWidth="1"/>
    <col min="24" max="24" width="11.75" style="7" bestFit="1" customWidth="1"/>
    <col min="25" max="16384" width="9.5" style="4"/>
  </cols>
  <sheetData>
    <row r="1" spans="1:24" s="1" customFormat="1" ht="14.25" x14ac:dyDescent="0.15">
      <c r="A1" s="30"/>
      <c r="B1" s="8"/>
      <c r="C1" s="9"/>
      <c r="E1" s="76"/>
      <c r="F1" s="76"/>
      <c r="G1" s="76"/>
      <c r="H1" s="76"/>
      <c r="I1" s="76"/>
      <c r="J1" s="76"/>
      <c r="K1" s="76"/>
      <c r="L1" s="76"/>
    </row>
    <row r="2" spans="1:24" s="2" customFormat="1" ht="94.5" customHeight="1" x14ac:dyDescent="0.15">
      <c r="A2" s="10"/>
      <c r="B2" s="91" t="s">
        <v>0</v>
      </c>
      <c r="C2" s="91"/>
      <c r="D2" s="91"/>
      <c r="E2" s="12"/>
      <c r="F2" s="53" t="s">
        <v>36</v>
      </c>
      <c r="G2" s="53"/>
      <c r="H2" s="53"/>
      <c r="I2" s="53"/>
      <c r="J2" s="13"/>
      <c r="K2" s="7"/>
      <c r="L2" s="14"/>
      <c r="O2" s="13"/>
      <c r="S2" s="13"/>
      <c r="T2" s="13"/>
      <c r="U2" s="13"/>
      <c r="V2" s="13"/>
      <c r="W2" s="7"/>
      <c r="X2" s="14"/>
    </row>
    <row r="3" spans="1:24" s="3" customFormat="1" ht="39.75" customHeight="1" x14ac:dyDescent="0.15">
      <c r="B3" s="79" t="s">
        <v>1</v>
      </c>
      <c r="C3" s="86" t="s">
        <v>2</v>
      </c>
      <c r="D3" s="71" t="s">
        <v>3</v>
      </c>
      <c r="E3" s="16"/>
      <c r="F3" s="17" t="s">
        <v>4</v>
      </c>
      <c r="G3" s="18" t="s">
        <v>5</v>
      </c>
      <c r="H3" s="19" t="s">
        <v>6</v>
      </c>
      <c r="I3" s="19" t="s">
        <v>7</v>
      </c>
      <c r="J3" s="20" t="s">
        <v>8</v>
      </c>
      <c r="K3" s="21"/>
      <c r="L3" s="22"/>
      <c r="M3" s="18" t="s">
        <v>5</v>
      </c>
      <c r="N3" s="19" t="s">
        <v>6</v>
      </c>
      <c r="O3" s="19" t="s">
        <v>7</v>
      </c>
      <c r="P3" s="20" t="s">
        <v>8</v>
      </c>
      <c r="Q3" s="21"/>
      <c r="R3" s="22"/>
      <c r="S3" s="18" t="s">
        <v>5</v>
      </c>
      <c r="T3" s="19" t="s">
        <v>6</v>
      </c>
      <c r="U3" s="19" t="s">
        <v>7</v>
      </c>
      <c r="V3" s="20" t="s">
        <v>8</v>
      </c>
      <c r="W3" s="21"/>
      <c r="X3" s="22"/>
    </row>
    <row r="4" spans="1:24" ht="21.75" customHeight="1" x14ac:dyDescent="0.15">
      <c r="B4" s="80"/>
      <c r="C4" s="87"/>
      <c r="D4" s="72"/>
      <c r="E4" s="23"/>
      <c r="F4" s="24" t="s">
        <v>9</v>
      </c>
      <c r="G4" s="77" t="s">
        <v>10</v>
      </c>
      <c r="H4" s="70"/>
      <c r="I4" s="70"/>
      <c r="J4" s="70"/>
      <c r="K4" s="70"/>
      <c r="L4" s="78"/>
      <c r="M4" s="77" t="s">
        <v>11</v>
      </c>
      <c r="N4" s="70"/>
      <c r="O4" s="70"/>
      <c r="P4" s="70"/>
      <c r="Q4" s="70"/>
      <c r="R4" s="78"/>
      <c r="S4" s="77" t="s">
        <v>12</v>
      </c>
      <c r="T4" s="70"/>
      <c r="U4" s="70"/>
      <c r="V4" s="70"/>
      <c r="W4" s="70"/>
      <c r="X4" s="78"/>
    </row>
    <row r="5" spans="1:24" ht="37.5" customHeight="1" x14ac:dyDescent="0.15">
      <c r="A5" s="11"/>
      <c r="B5" s="81" t="s">
        <v>13</v>
      </c>
      <c r="C5" s="88" t="s">
        <v>14</v>
      </c>
      <c r="D5" s="73" t="s">
        <v>34</v>
      </c>
      <c r="E5" s="25"/>
      <c r="F5" s="26" t="s">
        <v>15</v>
      </c>
      <c r="G5" s="54">
        <v>100</v>
      </c>
      <c r="H5" s="62">
        <v>4</v>
      </c>
      <c r="I5" s="62">
        <v>1</v>
      </c>
      <c r="J5" s="64">
        <v>1.38888888888889E-3</v>
      </c>
      <c r="K5" s="49">
        <f t="shared" ref="K5:K7" si="0">G5*H5</f>
        <v>400</v>
      </c>
      <c r="L5" s="60">
        <f>H5*I5*J5</f>
        <v>5.5555555555555601E-3</v>
      </c>
      <c r="M5" s="54">
        <v>50</v>
      </c>
      <c r="N5" s="62">
        <v>6</v>
      </c>
      <c r="O5" s="62">
        <v>1</v>
      </c>
      <c r="P5" s="64">
        <v>8.6805555555555605E-4</v>
      </c>
      <c r="Q5" s="49">
        <f t="shared" ref="Q5" si="1">M5*N5</f>
        <v>300</v>
      </c>
      <c r="R5" s="60">
        <f>N5*O5*P5</f>
        <v>5.2083333333333365E-3</v>
      </c>
      <c r="S5" s="54">
        <v>50</v>
      </c>
      <c r="T5" s="62">
        <v>6</v>
      </c>
      <c r="U5" s="62">
        <v>1</v>
      </c>
      <c r="V5" s="64">
        <v>8.6805555555555605E-4</v>
      </c>
      <c r="W5" s="49">
        <f t="shared" ref="W5" si="2">S5*T5</f>
        <v>300</v>
      </c>
      <c r="X5" s="60">
        <f>T5*U5*V5</f>
        <v>5.2083333333333365E-3</v>
      </c>
    </row>
    <row r="6" spans="1:24" ht="37.5" customHeight="1" x14ac:dyDescent="0.15">
      <c r="A6" s="11"/>
      <c r="B6" s="82"/>
      <c r="C6" s="89"/>
      <c r="D6" s="74"/>
      <c r="E6" s="25"/>
      <c r="F6" s="27" t="s">
        <v>16</v>
      </c>
      <c r="G6" s="55"/>
      <c r="H6" s="63"/>
      <c r="I6" s="63"/>
      <c r="J6" s="65"/>
      <c r="K6" s="50"/>
      <c r="L6" s="61"/>
      <c r="M6" s="55"/>
      <c r="N6" s="63"/>
      <c r="O6" s="63"/>
      <c r="P6" s="65"/>
      <c r="Q6" s="50"/>
      <c r="R6" s="61"/>
      <c r="S6" s="55"/>
      <c r="T6" s="63"/>
      <c r="U6" s="63"/>
      <c r="V6" s="65"/>
      <c r="W6" s="50"/>
      <c r="X6" s="61"/>
    </row>
    <row r="7" spans="1:24" ht="37.5" customHeight="1" x14ac:dyDescent="0.15">
      <c r="A7" s="11"/>
      <c r="B7" s="83" t="s">
        <v>17</v>
      </c>
      <c r="C7" s="88" t="s">
        <v>18</v>
      </c>
      <c r="D7" s="73" t="s">
        <v>35</v>
      </c>
      <c r="E7" s="28"/>
      <c r="F7" s="26" t="s">
        <v>19</v>
      </c>
      <c r="G7" s="56">
        <v>50</v>
      </c>
      <c r="H7" s="68">
        <v>4</v>
      </c>
      <c r="I7" s="62">
        <v>1</v>
      </c>
      <c r="J7" s="66">
        <v>8.1018518518518505E-4</v>
      </c>
      <c r="K7" s="51">
        <f t="shared" si="0"/>
        <v>200</v>
      </c>
      <c r="L7" s="60">
        <f t="shared" ref="L7" si="3">H7*I7*J7</f>
        <v>3.2407407407407402E-3</v>
      </c>
      <c r="M7" s="56">
        <v>50</v>
      </c>
      <c r="N7" s="68">
        <v>4</v>
      </c>
      <c r="O7" s="62">
        <v>1</v>
      </c>
      <c r="P7" s="66">
        <v>9.2592592592592585E-4</v>
      </c>
      <c r="Q7" s="51">
        <f t="shared" ref="Q7" si="4">M7*N7</f>
        <v>200</v>
      </c>
      <c r="R7" s="60">
        <f t="shared" ref="R7" si="5">N7*O7*P7</f>
        <v>3.7037037037037034E-3</v>
      </c>
      <c r="S7" s="56">
        <v>50</v>
      </c>
      <c r="T7" s="68">
        <v>4</v>
      </c>
      <c r="U7" s="62">
        <v>1</v>
      </c>
      <c r="V7" s="66">
        <v>9.2592592592592596E-4</v>
      </c>
      <c r="W7" s="51">
        <f t="shared" ref="W7" si="6">S7*T7</f>
        <v>200</v>
      </c>
      <c r="X7" s="60">
        <f t="shared" ref="X7" si="7">T7*U7*V7</f>
        <v>3.7037037037037038E-3</v>
      </c>
    </row>
    <row r="8" spans="1:24" ht="37.5" customHeight="1" x14ac:dyDescent="0.15">
      <c r="A8" s="11"/>
      <c r="B8" s="84"/>
      <c r="C8" s="89"/>
      <c r="D8" s="74"/>
      <c r="E8" s="28"/>
      <c r="F8" s="27" t="s">
        <v>16</v>
      </c>
      <c r="G8" s="57"/>
      <c r="H8" s="69"/>
      <c r="I8" s="63"/>
      <c r="J8" s="67"/>
      <c r="K8" s="52"/>
      <c r="L8" s="61"/>
      <c r="M8" s="57"/>
      <c r="N8" s="69"/>
      <c r="O8" s="63"/>
      <c r="P8" s="67"/>
      <c r="Q8" s="52"/>
      <c r="R8" s="61"/>
      <c r="S8" s="57"/>
      <c r="T8" s="69"/>
      <c r="U8" s="63"/>
      <c r="V8" s="67"/>
      <c r="W8" s="52"/>
      <c r="X8" s="61"/>
    </row>
    <row r="9" spans="1:24" ht="37.5" x14ac:dyDescent="0.15">
      <c r="A9" s="11"/>
      <c r="B9" s="31"/>
      <c r="C9" s="32"/>
      <c r="D9" s="33" t="s">
        <v>31</v>
      </c>
      <c r="E9" s="34"/>
      <c r="F9" s="35"/>
      <c r="G9" s="36"/>
      <c r="H9" s="37"/>
      <c r="I9" s="37"/>
      <c r="J9" s="38"/>
      <c r="K9" s="39"/>
      <c r="L9" s="40">
        <v>6.9444444444444404E-4</v>
      </c>
      <c r="M9" s="36"/>
      <c r="N9" s="37"/>
      <c r="O9" s="37"/>
      <c r="P9" s="38"/>
      <c r="Q9" s="39"/>
      <c r="R9" s="40">
        <v>6.9444444444444404E-4</v>
      </c>
      <c r="S9" s="36"/>
      <c r="T9" s="37"/>
      <c r="U9" s="37"/>
      <c r="V9" s="38"/>
      <c r="W9" s="39"/>
      <c r="X9" s="40">
        <v>6.9444444444444404E-4</v>
      </c>
    </row>
    <row r="10" spans="1:24" ht="37.5" customHeight="1" x14ac:dyDescent="0.15">
      <c r="A10" s="11"/>
      <c r="B10" s="85" t="s">
        <v>20</v>
      </c>
      <c r="C10" s="88" t="s">
        <v>21</v>
      </c>
      <c r="D10" s="73" t="s">
        <v>32</v>
      </c>
      <c r="E10" s="28"/>
      <c r="F10" s="26" t="s">
        <v>19</v>
      </c>
      <c r="G10" s="56">
        <v>25</v>
      </c>
      <c r="H10" s="68">
        <v>6</v>
      </c>
      <c r="I10" s="62">
        <v>1</v>
      </c>
      <c r="J10" s="66">
        <v>3.4722222222222202E-4</v>
      </c>
      <c r="K10" s="51">
        <f>G10*H10</f>
        <v>150</v>
      </c>
      <c r="L10" s="60">
        <f>H10*I10*J10</f>
        <v>2.083333333333332E-3</v>
      </c>
      <c r="M10" s="56">
        <v>25</v>
      </c>
      <c r="N10" s="68">
        <v>4</v>
      </c>
      <c r="O10" s="62">
        <v>1</v>
      </c>
      <c r="P10" s="66">
        <v>4.6296296296296298E-4</v>
      </c>
      <c r="Q10" s="51">
        <f>M10*N10</f>
        <v>100</v>
      </c>
      <c r="R10" s="60">
        <f>N10*O10*P10</f>
        <v>1.8518518518518519E-3</v>
      </c>
      <c r="S10" s="56">
        <v>25</v>
      </c>
      <c r="T10" s="68">
        <v>4</v>
      </c>
      <c r="U10" s="62">
        <v>1</v>
      </c>
      <c r="V10" s="66">
        <v>5.20833333333333E-4</v>
      </c>
      <c r="W10" s="51">
        <f>S10*T10</f>
        <v>100</v>
      </c>
      <c r="X10" s="60">
        <f>T10*U10*V10</f>
        <v>2.083333333333332E-3</v>
      </c>
    </row>
    <row r="11" spans="1:24" ht="37.5" customHeight="1" x14ac:dyDescent="0.15">
      <c r="A11" s="11"/>
      <c r="B11" s="85"/>
      <c r="C11" s="89"/>
      <c r="D11" s="74"/>
      <c r="E11" s="28"/>
      <c r="F11" s="27" t="s">
        <v>22</v>
      </c>
      <c r="G11" s="57"/>
      <c r="H11" s="69"/>
      <c r="I11" s="63"/>
      <c r="J11" s="67"/>
      <c r="K11" s="52"/>
      <c r="L11" s="61"/>
      <c r="M11" s="57"/>
      <c r="N11" s="69"/>
      <c r="O11" s="63"/>
      <c r="P11" s="67"/>
      <c r="Q11" s="52"/>
      <c r="R11" s="61"/>
      <c r="S11" s="57"/>
      <c r="T11" s="69"/>
      <c r="U11" s="63"/>
      <c r="V11" s="67"/>
      <c r="W11" s="52"/>
      <c r="X11" s="61"/>
    </row>
    <row r="12" spans="1:24" ht="37.5" x14ac:dyDescent="0.15">
      <c r="A12" s="11"/>
      <c r="B12" s="41"/>
      <c r="C12" s="32"/>
      <c r="D12" s="33" t="s">
        <v>31</v>
      </c>
      <c r="E12" s="34"/>
      <c r="F12" s="35"/>
      <c r="G12" s="36"/>
      <c r="H12" s="37"/>
      <c r="I12" s="37"/>
      <c r="J12" s="38"/>
      <c r="K12" s="39"/>
      <c r="L12" s="40">
        <v>6.9444444444444404E-4</v>
      </c>
      <c r="M12" s="36"/>
      <c r="N12" s="37"/>
      <c r="O12" s="37"/>
      <c r="P12" s="38"/>
      <c r="Q12" s="39"/>
      <c r="R12" s="40">
        <v>6.9444444444444404E-4</v>
      </c>
      <c r="S12" s="36"/>
      <c r="T12" s="37"/>
      <c r="U12" s="37"/>
      <c r="V12" s="38"/>
      <c r="W12" s="39"/>
      <c r="X12" s="40">
        <v>6.9444444444444404E-4</v>
      </c>
    </row>
    <row r="13" spans="1:24" ht="37.5" customHeight="1" x14ac:dyDescent="0.15">
      <c r="A13" s="11"/>
      <c r="B13" s="85" t="s">
        <v>20</v>
      </c>
      <c r="C13" s="88" t="s">
        <v>21</v>
      </c>
      <c r="D13" s="73" t="s">
        <v>33</v>
      </c>
      <c r="E13" s="28"/>
      <c r="F13" s="26" t="s">
        <v>23</v>
      </c>
      <c r="G13" s="56">
        <v>50</v>
      </c>
      <c r="H13" s="68">
        <v>4</v>
      </c>
      <c r="I13" s="62">
        <v>1</v>
      </c>
      <c r="J13" s="66">
        <v>6.9444444444444404E-4</v>
      </c>
      <c r="K13" s="51">
        <f>G13*H13</f>
        <v>200</v>
      </c>
      <c r="L13" s="60">
        <f t="shared" ref="L13" si="8">H13*I13*J13</f>
        <v>2.7777777777777761E-3</v>
      </c>
      <c r="M13" s="56">
        <v>50</v>
      </c>
      <c r="N13" s="68">
        <v>4</v>
      </c>
      <c r="O13" s="62">
        <v>1</v>
      </c>
      <c r="P13" s="66">
        <v>8.1018518518518505E-4</v>
      </c>
      <c r="Q13" s="51">
        <f t="shared" ref="Q13" si="9">M13*N13</f>
        <v>200</v>
      </c>
      <c r="R13" s="60">
        <f t="shared" ref="R13" si="10">N13*O13*P13</f>
        <v>3.2407407407407402E-3</v>
      </c>
      <c r="S13" s="56">
        <v>50</v>
      </c>
      <c r="T13" s="68">
        <v>4</v>
      </c>
      <c r="U13" s="62">
        <v>1</v>
      </c>
      <c r="V13" s="66">
        <v>8.6805555555555605E-4</v>
      </c>
      <c r="W13" s="51">
        <f t="shared" ref="W13" si="11">S13*T13</f>
        <v>200</v>
      </c>
      <c r="X13" s="60">
        <f t="shared" ref="X13" si="12">T13*U13*V13</f>
        <v>3.4722222222222242E-3</v>
      </c>
    </row>
    <row r="14" spans="1:24" ht="37.5" customHeight="1" x14ac:dyDescent="0.15">
      <c r="A14" s="11"/>
      <c r="B14" s="85"/>
      <c r="C14" s="89"/>
      <c r="D14" s="74"/>
      <c r="E14" s="28"/>
      <c r="F14" s="27" t="s">
        <v>22</v>
      </c>
      <c r="G14" s="57"/>
      <c r="H14" s="69"/>
      <c r="I14" s="63"/>
      <c r="J14" s="67"/>
      <c r="K14" s="52"/>
      <c r="L14" s="61"/>
      <c r="M14" s="57"/>
      <c r="N14" s="69"/>
      <c r="O14" s="63"/>
      <c r="P14" s="67"/>
      <c r="Q14" s="52"/>
      <c r="R14" s="61"/>
      <c r="S14" s="57"/>
      <c r="T14" s="69"/>
      <c r="U14" s="63"/>
      <c r="V14" s="67"/>
      <c r="W14" s="52"/>
      <c r="X14" s="61"/>
    </row>
    <row r="15" spans="1:24" ht="37.5" customHeight="1" x14ac:dyDescent="0.15">
      <c r="B15" s="41"/>
      <c r="C15" s="32"/>
      <c r="D15" s="33" t="s">
        <v>31</v>
      </c>
      <c r="E15" s="34"/>
      <c r="F15" s="35"/>
      <c r="G15" s="36"/>
      <c r="H15" s="37"/>
      <c r="I15" s="37"/>
      <c r="J15" s="38"/>
      <c r="K15" s="39"/>
      <c r="L15" s="40">
        <v>6.9444444444444404E-4</v>
      </c>
      <c r="M15" s="36"/>
      <c r="N15" s="37"/>
      <c r="O15" s="37"/>
      <c r="P15" s="38"/>
      <c r="Q15" s="39"/>
      <c r="R15" s="40">
        <v>6.9444444444444404E-4</v>
      </c>
      <c r="S15" s="36"/>
      <c r="T15" s="37"/>
      <c r="U15" s="37"/>
      <c r="V15" s="38"/>
      <c r="W15" s="39"/>
      <c r="X15" s="40">
        <v>6.9444444444444404E-4</v>
      </c>
    </row>
    <row r="16" spans="1:24" ht="37.5" customHeight="1" x14ac:dyDescent="0.15">
      <c r="B16" s="85" t="s">
        <v>20</v>
      </c>
      <c r="C16" s="88" t="s">
        <v>18</v>
      </c>
      <c r="D16" s="73" t="s">
        <v>24</v>
      </c>
      <c r="E16" s="28"/>
      <c r="F16" s="26" t="s">
        <v>19</v>
      </c>
      <c r="G16" s="56">
        <v>50</v>
      </c>
      <c r="H16" s="68">
        <v>2</v>
      </c>
      <c r="I16" s="62">
        <v>1</v>
      </c>
      <c r="J16" s="66">
        <v>8.6805555555555605E-4</v>
      </c>
      <c r="K16" s="51">
        <f>G16*H16</f>
        <v>100</v>
      </c>
      <c r="L16" s="60">
        <f>H16*I16*J16</f>
        <v>1.7361111111111121E-3</v>
      </c>
      <c r="M16" s="56">
        <v>50</v>
      </c>
      <c r="N16" s="68">
        <v>2</v>
      </c>
      <c r="O16" s="62">
        <v>1</v>
      </c>
      <c r="P16" s="66">
        <v>8.6805555555555605E-4</v>
      </c>
      <c r="Q16" s="51">
        <f>M16*N16</f>
        <v>100</v>
      </c>
      <c r="R16" s="60">
        <f t="shared" ref="R16:R23" si="13">N16*O16*P16</f>
        <v>1.7361111111111121E-3</v>
      </c>
      <c r="S16" s="56">
        <v>50</v>
      </c>
      <c r="T16" s="68">
        <v>2</v>
      </c>
      <c r="U16" s="62">
        <v>1</v>
      </c>
      <c r="V16" s="66">
        <v>8.6805555555555605E-4</v>
      </c>
      <c r="W16" s="51">
        <f>S16*T16</f>
        <v>100</v>
      </c>
      <c r="X16" s="60">
        <f>T16*U16*V16</f>
        <v>1.7361111111111121E-3</v>
      </c>
    </row>
    <row r="17" spans="2:24" ht="37.5" customHeight="1" x14ac:dyDescent="0.15">
      <c r="B17" s="85"/>
      <c r="C17" s="89"/>
      <c r="D17" s="74"/>
      <c r="E17" s="28"/>
      <c r="F17" s="27" t="s">
        <v>25</v>
      </c>
      <c r="G17" s="57"/>
      <c r="H17" s="69"/>
      <c r="I17" s="63"/>
      <c r="J17" s="67"/>
      <c r="K17" s="52"/>
      <c r="L17" s="61"/>
      <c r="M17" s="57"/>
      <c r="N17" s="69"/>
      <c r="O17" s="63"/>
      <c r="P17" s="67"/>
      <c r="Q17" s="52"/>
      <c r="R17" s="61"/>
      <c r="S17" s="57"/>
      <c r="T17" s="69"/>
      <c r="U17" s="63"/>
      <c r="V17" s="67"/>
      <c r="W17" s="52"/>
      <c r="X17" s="61"/>
    </row>
    <row r="18" spans="2:24" ht="37.5" x14ac:dyDescent="0.15">
      <c r="B18" s="41"/>
      <c r="C18" s="42"/>
      <c r="D18" s="33" t="s">
        <v>31</v>
      </c>
      <c r="E18" s="34"/>
      <c r="F18" s="35"/>
      <c r="G18" s="43"/>
      <c r="H18" s="37"/>
      <c r="I18" s="37"/>
      <c r="J18" s="38"/>
      <c r="K18" s="44"/>
      <c r="L18" s="40">
        <v>6.9444444444444404E-4</v>
      </c>
      <c r="M18" s="43"/>
      <c r="N18" s="37"/>
      <c r="O18" s="37"/>
      <c r="P18" s="38"/>
      <c r="Q18" s="44"/>
      <c r="R18" s="40">
        <v>6.9444444444444404E-4</v>
      </c>
      <c r="S18" s="43"/>
      <c r="T18" s="37"/>
      <c r="U18" s="37"/>
      <c r="V18" s="38"/>
      <c r="W18" s="44"/>
      <c r="X18" s="40">
        <v>6.9444444444444404E-4</v>
      </c>
    </row>
    <row r="19" spans="2:24" ht="37.5" customHeight="1" x14ac:dyDescent="0.15">
      <c r="B19" s="85" t="s">
        <v>20</v>
      </c>
      <c r="C19" s="70" t="s">
        <v>18</v>
      </c>
      <c r="D19" s="73" t="s">
        <v>37</v>
      </c>
      <c r="E19" s="28"/>
      <c r="F19" s="26" t="s">
        <v>26</v>
      </c>
      <c r="G19" s="58">
        <v>100</v>
      </c>
      <c r="H19" s="62">
        <v>3</v>
      </c>
      <c r="I19" s="62">
        <v>2</v>
      </c>
      <c r="J19" s="64">
        <v>1.38888888888889E-3</v>
      </c>
      <c r="K19" s="49">
        <f t="shared" ref="K19" si="14">G19*H19</f>
        <v>300</v>
      </c>
      <c r="L19" s="60">
        <f t="shared" ref="L19" si="15">H19*I19*J19</f>
        <v>8.3333333333333402E-3</v>
      </c>
      <c r="M19" s="58">
        <v>100</v>
      </c>
      <c r="N19" s="62">
        <v>6</v>
      </c>
      <c r="O19" s="62">
        <v>1</v>
      </c>
      <c r="P19" s="64">
        <v>1.7361111111111099E-3</v>
      </c>
      <c r="Q19" s="49">
        <f t="shared" ref="Q19" si="16">M19*N19</f>
        <v>600</v>
      </c>
      <c r="R19" s="60">
        <f t="shared" si="13"/>
        <v>1.0416666666666659E-2</v>
      </c>
      <c r="S19" s="58">
        <v>50</v>
      </c>
      <c r="T19" s="62">
        <v>8</v>
      </c>
      <c r="U19" s="62">
        <v>1</v>
      </c>
      <c r="V19" s="64">
        <v>1.0416666666666699E-3</v>
      </c>
      <c r="W19" s="49">
        <f t="shared" ref="W19" si="17">S19*T19</f>
        <v>400</v>
      </c>
      <c r="X19" s="60">
        <f t="shared" ref="X19" si="18">T19*U19*V19</f>
        <v>8.3333333333333592E-3</v>
      </c>
    </row>
    <row r="20" spans="2:24" ht="37.5" customHeight="1" x14ac:dyDescent="0.15">
      <c r="B20" s="85"/>
      <c r="C20" s="70"/>
      <c r="D20" s="74"/>
      <c r="E20" s="28"/>
      <c r="F20" s="27" t="s">
        <v>27</v>
      </c>
      <c r="G20" s="59"/>
      <c r="H20" s="63"/>
      <c r="I20" s="63"/>
      <c r="J20" s="65"/>
      <c r="K20" s="50"/>
      <c r="L20" s="61"/>
      <c r="M20" s="59"/>
      <c r="N20" s="63"/>
      <c r="O20" s="63"/>
      <c r="P20" s="65"/>
      <c r="Q20" s="50"/>
      <c r="R20" s="61"/>
      <c r="S20" s="59"/>
      <c r="T20" s="63"/>
      <c r="U20" s="63"/>
      <c r="V20" s="65"/>
      <c r="W20" s="50"/>
      <c r="X20" s="61"/>
    </row>
    <row r="21" spans="2:24" ht="37.5" customHeight="1" x14ac:dyDescent="0.15">
      <c r="B21" s="85" t="s">
        <v>20</v>
      </c>
      <c r="C21" s="70" t="s">
        <v>18</v>
      </c>
      <c r="D21" s="73" t="s">
        <v>38</v>
      </c>
      <c r="E21" s="28"/>
      <c r="F21" s="26" t="s">
        <v>19</v>
      </c>
      <c r="G21" s="58">
        <v>200</v>
      </c>
      <c r="H21" s="62">
        <v>1</v>
      </c>
      <c r="I21" s="62">
        <v>1</v>
      </c>
      <c r="J21" s="64">
        <v>3.472222222222222E-3</v>
      </c>
      <c r="K21" s="49">
        <f t="shared" ref="K21" si="19">G21*H21</f>
        <v>200</v>
      </c>
      <c r="L21" s="60">
        <f t="shared" ref="L21" si="20">H21*I21*J21</f>
        <v>3.472222222222222E-3</v>
      </c>
      <c r="M21" s="58">
        <v>200</v>
      </c>
      <c r="N21" s="62">
        <v>1</v>
      </c>
      <c r="O21" s="62">
        <v>1</v>
      </c>
      <c r="P21" s="64">
        <v>3.472222222222222E-3</v>
      </c>
      <c r="Q21" s="49">
        <f t="shared" ref="Q21" si="21">M21*N21</f>
        <v>200</v>
      </c>
      <c r="R21" s="60">
        <f t="shared" ref="R21" si="22">N21*O21*P21</f>
        <v>3.472222222222222E-3</v>
      </c>
      <c r="S21" s="58">
        <v>200</v>
      </c>
      <c r="T21" s="62">
        <v>1</v>
      </c>
      <c r="U21" s="62">
        <v>1</v>
      </c>
      <c r="V21" s="64">
        <v>3.472222222222222E-3</v>
      </c>
      <c r="W21" s="49">
        <f t="shared" ref="W21" si="23">S21*T21</f>
        <v>200</v>
      </c>
      <c r="X21" s="60">
        <f t="shared" ref="X21" si="24">T21*U21*V21</f>
        <v>3.472222222222222E-3</v>
      </c>
    </row>
    <row r="22" spans="2:24" ht="37.5" customHeight="1" x14ac:dyDescent="0.15">
      <c r="B22" s="85"/>
      <c r="C22" s="70"/>
      <c r="D22" s="74"/>
      <c r="E22" s="28"/>
      <c r="F22" s="27" t="s">
        <v>39</v>
      </c>
      <c r="G22" s="59"/>
      <c r="H22" s="63"/>
      <c r="I22" s="63"/>
      <c r="J22" s="65"/>
      <c r="K22" s="50"/>
      <c r="L22" s="61"/>
      <c r="M22" s="59"/>
      <c r="N22" s="63"/>
      <c r="O22" s="63"/>
      <c r="P22" s="65"/>
      <c r="Q22" s="50"/>
      <c r="R22" s="61"/>
      <c r="S22" s="59"/>
      <c r="T22" s="63"/>
      <c r="U22" s="63"/>
      <c r="V22" s="65"/>
      <c r="W22" s="50"/>
      <c r="X22" s="61"/>
    </row>
    <row r="23" spans="2:24" ht="37.5" customHeight="1" x14ac:dyDescent="0.15">
      <c r="B23" s="85" t="s">
        <v>28</v>
      </c>
      <c r="C23" s="70" t="s">
        <v>18</v>
      </c>
      <c r="D23" s="75" t="s">
        <v>30</v>
      </c>
      <c r="E23" s="29"/>
      <c r="F23" s="26" t="s">
        <v>15</v>
      </c>
      <c r="G23" s="58">
        <v>50</v>
      </c>
      <c r="H23" s="62">
        <v>3</v>
      </c>
      <c r="I23" s="62">
        <v>1</v>
      </c>
      <c r="J23" s="66">
        <v>8.6805555555555605E-4</v>
      </c>
      <c r="K23" s="49">
        <f t="shared" ref="K23" si="25">G23*H23</f>
        <v>150</v>
      </c>
      <c r="L23" s="60">
        <f t="shared" ref="L23" si="26">H23*I23*J23</f>
        <v>2.6041666666666683E-3</v>
      </c>
      <c r="M23" s="58">
        <v>50</v>
      </c>
      <c r="N23" s="62">
        <v>3</v>
      </c>
      <c r="O23" s="62">
        <v>1</v>
      </c>
      <c r="P23" s="66">
        <v>8.6805555555555605E-4</v>
      </c>
      <c r="Q23" s="49">
        <f t="shared" ref="Q23" si="27">M23*N23</f>
        <v>150</v>
      </c>
      <c r="R23" s="60">
        <f t="shared" si="13"/>
        <v>2.6041666666666683E-3</v>
      </c>
      <c r="S23" s="58">
        <v>50</v>
      </c>
      <c r="T23" s="62">
        <v>3</v>
      </c>
      <c r="U23" s="62">
        <v>1</v>
      </c>
      <c r="V23" s="66">
        <v>8.6805555555555605E-4</v>
      </c>
      <c r="W23" s="49">
        <f t="shared" ref="W23" si="28">S23*T23</f>
        <v>150</v>
      </c>
      <c r="X23" s="60">
        <f t="shared" ref="X23" si="29">T23*U23*V23</f>
        <v>2.6041666666666683E-3</v>
      </c>
    </row>
    <row r="24" spans="2:24" ht="37.5" customHeight="1" x14ac:dyDescent="0.15">
      <c r="B24" s="85"/>
      <c r="C24" s="70"/>
      <c r="D24" s="75"/>
      <c r="E24" s="29"/>
      <c r="F24" s="27" t="s">
        <v>29</v>
      </c>
      <c r="G24" s="59"/>
      <c r="H24" s="63"/>
      <c r="I24" s="63"/>
      <c r="J24" s="67"/>
      <c r="K24" s="50"/>
      <c r="L24" s="61"/>
      <c r="M24" s="59"/>
      <c r="N24" s="63"/>
      <c r="O24" s="63"/>
      <c r="P24" s="67"/>
      <c r="Q24" s="50"/>
      <c r="R24" s="61"/>
      <c r="S24" s="59"/>
      <c r="T24" s="63"/>
      <c r="U24" s="63"/>
      <c r="V24" s="67"/>
      <c r="W24" s="50"/>
      <c r="X24" s="61"/>
    </row>
    <row r="25" spans="2:24" ht="34.5" customHeight="1" x14ac:dyDescent="0.15">
      <c r="B25" s="4"/>
      <c r="C25" s="4"/>
      <c r="D25" s="4"/>
      <c r="E25" s="4"/>
      <c r="F25" s="6"/>
      <c r="G25" s="90">
        <f>SUM(K5:K23)</f>
        <v>1700</v>
      </c>
      <c r="H25" s="90"/>
      <c r="I25" s="45"/>
      <c r="J25" s="46"/>
      <c r="K25" s="47"/>
      <c r="L25" s="48">
        <f>SUM(L5:L24)</f>
        <v>3.2581018518518537E-2</v>
      </c>
      <c r="M25" s="90">
        <f>SUM(Q5:Q23)</f>
        <v>1850</v>
      </c>
      <c r="N25" s="90"/>
      <c r="O25" s="45"/>
      <c r="P25" s="46"/>
      <c r="Q25" s="47"/>
      <c r="R25" s="48">
        <f>SUM(R5:R23)</f>
        <v>3.5011574074074077E-2</v>
      </c>
      <c r="S25" s="90">
        <f>SUM(W5:W23)</f>
        <v>1650</v>
      </c>
      <c r="T25" s="90"/>
      <c r="U25" s="45"/>
      <c r="V25" s="46"/>
      <c r="W25" s="47"/>
      <c r="X25" s="48">
        <f>SUM(X5:X23)</f>
        <v>3.3391203703703742E-2</v>
      </c>
    </row>
    <row r="26" spans="2:24" ht="17.25" x14ac:dyDescent="0.15">
      <c r="B26" s="4"/>
      <c r="C26" s="4"/>
      <c r="D26" s="4"/>
      <c r="E26" s="4"/>
      <c r="F26" s="4"/>
    </row>
    <row r="27" spans="2:24" ht="46.5" customHeight="1" x14ac:dyDescent="0.15">
      <c r="J27" s="15"/>
      <c r="V27" s="15"/>
    </row>
  </sheetData>
  <mergeCells count="180">
    <mergeCell ref="U21:U22"/>
    <mergeCell ref="V21:V22"/>
    <mergeCell ref="W21:W22"/>
    <mergeCell ref="X21:X22"/>
    <mergeCell ref="E1:L1"/>
    <mergeCell ref="F2:I2"/>
    <mergeCell ref="B3:B4"/>
    <mergeCell ref="C3:C4"/>
    <mergeCell ref="D3:D4"/>
    <mergeCell ref="G4:L4"/>
    <mergeCell ref="B21:B22"/>
    <mergeCell ref="C21:C22"/>
    <mergeCell ref="D21:D22"/>
    <mergeCell ref="G21:G22"/>
    <mergeCell ref="H21:H22"/>
    <mergeCell ref="I21:I22"/>
    <mergeCell ref="J21:J22"/>
    <mergeCell ref="K21:K22"/>
    <mergeCell ref="L21:L22"/>
    <mergeCell ref="L5:L6"/>
    <mergeCell ref="M5:M6"/>
    <mergeCell ref="N5:N6"/>
    <mergeCell ref="O5:O6"/>
    <mergeCell ref="P5:P6"/>
    <mergeCell ref="Q5:Q6"/>
    <mergeCell ref="M4:R4"/>
    <mergeCell ref="S4:X4"/>
    <mergeCell ref="B5:B6"/>
    <mergeCell ref="C5:C6"/>
    <mergeCell ref="D5:D6"/>
    <mergeCell ref="G5:G6"/>
    <mergeCell ref="H5:H6"/>
    <mergeCell ref="I5:I6"/>
    <mergeCell ref="J5:J6"/>
    <mergeCell ref="K5:K6"/>
    <mergeCell ref="B7:B8"/>
    <mergeCell ref="C7:C8"/>
    <mergeCell ref="D7:D8"/>
    <mergeCell ref="G7:G8"/>
    <mergeCell ref="H7:H8"/>
    <mergeCell ref="I7:I8"/>
    <mergeCell ref="J7:J8"/>
    <mergeCell ref="K7:K8"/>
    <mergeCell ref="L7:L8"/>
    <mergeCell ref="W7:W8"/>
    <mergeCell ref="X7:X8"/>
    <mergeCell ref="M7:M8"/>
    <mergeCell ref="N7:N8"/>
    <mergeCell ref="O7:O8"/>
    <mergeCell ref="P7:P8"/>
    <mergeCell ref="Q7:Q8"/>
    <mergeCell ref="R7:R8"/>
    <mergeCell ref="X5:X6"/>
    <mergeCell ref="R5:R6"/>
    <mergeCell ref="S5:S6"/>
    <mergeCell ref="T5:T6"/>
    <mergeCell ref="U5:U6"/>
    <mergeCell ref="V5:V6"/>
    <mergeCell ref="W5:W6"/>
    <mergeCell ref="D10:D11"/>
    <mergeCell ref="G10:G11"/>
    <mergeCell ref="H10:H11"/>
    <mergeCell ref="I10:I11"/>
    <mergeCell ref="J10:J11"/>
    <mergeCell ref="S7:S8"/>
    <mergeCell ref="T7:T8"/>
    <mergeCell ref="U7:U8"/>
    <mergeCell ref="V7:V8"/>
    <mergeCell ref="W10:W11"/>
    <mergeCell ref="X10:X11"/>
    <mergeCell ref="B13:B14"/>
    <mergeCell ref="C13:C14"/>
    <mergeCell ref="D13:D14"/>
    <mergeCell ref="G13:G14"/>
    <mergeCell ref="H13:H14"/>
    <mergeCell ref="I13:I14"/>
    <mergeCell ref="J13:J14"/>
    <mergeCell ref="K13:K14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B10:B11"/>
    <mergeCell ref="C10:C11"/>
    <mergeCell ref="X13:X14"/>
    <mergeCell ref="B16:B17"/>
    <mergeCell ref="C16:C17"/>
    <mergeCell ref="D16:D17"/>
    <mergeCell ref="G16:G17"/>
    <mergeCell ref="H16:H17"/>
    <mergeCell ref="I16:I17"/>
    <mergeCell ref="J16:J17"/>
    <mergeCell ref="K16:K17"/>
    <mergeCell ref="L16:L17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U19:U20"/>
    <mergeCell ref="J19:J20"/>
    <mergeCell ref="K19:K20"/>
    <mergeCell ref="L19:L20"/>
    <mergeCell ref="M19:M20"/>
    <mergeCell ref="N19:N20"/>
    <mergeCell ref="O19:O20"/>
    <mergeCell ref="B19:B20"/>
    <mergeCell ref="C19:C20"/>
    <mergeCell ref="D19:D20"/>
    <mergeCell ref="G19:G20"/>
    <mergeCell ref="H19:H20"/>
    <mergeCell ref="I19:I20"/>
    <mergeCell ref="G23:G24"/>
    <mergeCell ref="H23:H24"/>
    <mergeCell ref="I23:I24"/>
    <mergeCell ref="J23:J24"/>
    <mergeCell ref="P19:P20"/>
    <mergeCell ref="Q19:Q20"/>
    <mergeCell ref="R19:R20"/>
    <mergeCell ref="S19:S20"/>
    <mergeCell ref="T19:T20"/>
    <mergeCell ref="M21:M22"/>
    <mergeCell ref="N21:N22"/>
    <mergeCell ref="O21:O22"/>
    <mergeCell ref="P21:P22"/>
    <mergeCell ref="Q21:Q22"/>
    <mergeCell ref="R21:R22"/>
    <mergeCell ref="S21:S22"/>
    <mergeCell ref="T21:T22"/>
    <mergeCell ref="W23:W24"/>
    <mergeCell ref="X23:X24"/>
    <mergeCell ref="G25:H25"/>
    <mergeCell ref="M25:N25"/>
    <mergeCell ref="S25:T25"/>
    <mergeCell ref="B2:D2"/>
    <mergeCell ref="Q23:Q24"/>
    <mergeCell ref="R23:R24"/>
    <mergeCell ref="S23:S24"/>
    <mergeCell ref="T23:T24"/>
    <mergeCell ref="U23:U24"/>
    <mergeCell ref="V23:V24"/>
    <mergeCell ref="K23:K24"/>
    <mergeCell ref="L23:L24"/>
    <mergeCell ref="M23:M24"/>
    <mergeCell ref="N23:N24"/>
    <mergeCell ref="O23:O24"/>
    <mergeCell ref="P23:P24"/>
    <mergeCell ref="V19:V20"/>
    <mergeCell ref="W19:W20"/>
    <mergeCell ref="X19:X20"/>
    <mergeCell ref="B23:B24"/>
    <mergeCell ref="C23:C24"/>
    <mergeCell ref="D23:D24"/>
  </mergeCells>
  <phoneticPr fontId="5"/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20171212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浅井和弘のiPad</dc:creator>
  <cp:lastModifiedBy>浅井 和弘</cp:lastModifiedBy>
  <dcterms:created xsi:type="dcterms:W3CDTF">2006-09-16T00:00:00Z</dcterms:created>
  <dcterms:modified xsi:type="dcterms:W3CDTF">2017-12-13T00:17:41Z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1041-8.0.0</vt:lpwstr>
  </property>
</Properties>
</file>