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A練" sheetId="4" r:id="rId1"/>
    <sheet name="B練 (S)" sheetId="5" r:id="rId2"/>
    <sheet name="B練（M）" sheetId="1" r:id="rId3"/>
  </sheets>
  <calcPr calcId="145621"/>
</workbook>
</file>

<file path=xl/calcChain.xml><?xml version="1.0" encoding="utf-8"?>
<calcChain xmlns="http://schemas.openxmlformats.org/spreadsheetml/2006/main">
  <c r="P17" i="4" l="1"/>
  <c r="O17" i="4"/>
  <c r="P15" i="4"/>
  <c r="O15" i="4"/>
  <c r="P13" i="4"/>
  <c r="O13" i="4"/>
  <c r="P11" i="4"/>
  <c r="O11" i="4"/>
  <c r="P9" i="4"/>
  <c r="O9" i="4"/>
  <c r="P7" i="4"/>
  <c r="O7" i="4"/>
  <c r="P5" i="4"/>
  <c r="O5" i="4"/>
  <c r="J15" i="1" l="1"/>
  <c r="I15" i="1"/>
  <c r="K17" i="5"/>
  <c r="K15" i="5"/>
  <c r="J15" i="5"/>
  <c r="K13" i="5"/>
  <c r="J13" i="5"/>
  <c r="J17" i="5"/>
  <c r="K19" i="5"/>
  <c r="J19" i="5"/>
  <c r="K11" i="5"/>
  <c r="J11" i="5"/>
  <c r="K9" i="5"/>
  <c r="J9" i="5"/>
  <c r="K7" i="5"/>
  <c r="J7" i="5"/>
  <c r="K5" i="5"/>
  <c r="J5" i="5"/>
  <c r="K21" i="5" l="1"/>
  <c r="G21" i="5"/>
  <c r="L19" i="4" l="1"/>
  <c r="K17" i="4"/>
  <c r="J17" i="4"/>
  <c r="K15" i="4"/>
  <c r="J15" i="4"/>
  <c r="K13" i="4"/>
  <c r="J13" i="4"/>
  <c r="K11" i="4"/>
  <c r="J11" i="4"/>
  <c r="K9" i="4"/>
  <c r="J9" i="4"/>
  <c r="K7" i="4"/>
  <c r="J7" i="4"/>
  <c r="K5" i="4"/>
  <c r="J5" i="4"/>
  <c r="P19" i="4" l="1"/>
  <c r="K19" i="4"/>
  <c r="G19" i="4"/>
  <c r="J17" i="1"/>
  <c r="I17" i="1"/>
  <c r="J13" i="1"/>
  <c r="I13" i="1"/>
  <c r="J11" i="1"/>
  <c r="I11" i="1"/>
  <c r="J9" i="1"/>
  <c r="I9" i="1"/>
  <c r="J7" i="1"/>
  <c r="I7" i="1"/>
  <c r="J5" i="1"/>
  <c r="I5" i="1"/>
  <c r="F19" i="1" l="1"/>
  <c r="J19" i="1"/>
</calcChain>
</file>

<file path=xl/sharedStrings.xml><?xml version="1.0" encoding="utf-8"?>
<sst xmlns="http://schemas.openxmlformats.org/spreadsheetml/2006/main" count="136" uniqueCount="65">
  <si>
    <t>練習会メニュー　１９：３０～２０：３０</t>
    <rPh sb="0" eb="2">
      <t>レンシュウ</t>
    </rPh>
    <rPh sb="2" eb="3">
      <t>カイ</t>
    </rPh>
    <phoneticPr fontId="4"/>
  </si>
  <si>
    <t>目的</t>
    <rPh sb="0" eb="2">
      <t>モクテキ</t>
    </rPh>
    <phoneticPr fontId="4"/>
  </si>
  <si>
    <t>種　目</t>
    <rPh sb="0" eb="1">
      <t>タネ</t>
    </rPh>
    <rPh sb="2" eb="3">
      <t>メ</t>
    </rPh>
    <phoneticPr fontId="4"/>
  </si>
  <si>
    <t>内　容</t>
    <rPh sb="0" eb="1">
      <t>ウチ</t>
    </rPh>
    <rPh sb="2" eb="3">
      <t>カタチ</t>
    </rPh>
    <phoneticPr fontId="4"/>
  </si>
  <si>
    <t>強　度</t>
    <rPh sb="0" eb="1">
      <t>ツヨシ</t>
    </rPh>
    <rPh sb="2" eb="3">
      <t>ド</t>
    </rPh>
    <phoneticPr fontId="4"/>
  </si>
  <si>
    <t>距離</t>
    <rPh sb="0" eb="2">
      <t>キョリ</t>
    </rPh>
    <phoneticPr fontId="4"/>
  </si>
  <si>
    <t>本数</t>
    <rPh sb="0" eb="2">
      <t>ホンスウ</t>
    </rPh>
    <phoneticPr fontId="4"/>
  </si>
  <si>
    <t>サイクル</t>
    <phoneticPr fontId="4"/>
  </si>
  <si>
    <t>サイクル</t>
    <phoneticPr fontId="4"/>
  </si>
  <si>
    <t>ポイント</t>
    <phoneticPr fontId="4"/>
  </si>
  <si>
    <t>Ａコース</t>
    <phoneticPr fontId="4"/>
  </si>
  <si>
    <t>Ｂコース</t>
    <phoneticPr fontId="4"/>
  </si>
  <si>
    <t>ウォーム
アップ</t>
    <phoneticPr fontId="4"/>
  </si>
  <si>
    <t>チョイス</t>
    <phoneticPr fontId="4"/>
  </si>
  <si>
    <t>A1</t>
    <phoneticPr fontId="4"/>
  </si>
  <si>
    <t>水と仲良くなりましょう！</t>
    <rPh sb="0" eb="1">
      <t>ミズ</t>
    </rPh>
    <rPh sb="2" eb="4">
      <t>ナカヨ</t>
    </rPh>
    <phoneticPr fontId="4"/>
  </si>
  <si>
    <t>キック</t>
    <phoneticPr fontId="4"/>
  </si>
  <si>
    <t>EN1</t>
    <phoneticPr fontId="4"/>
  </si>
  <si>
    <t>脈を上げましょう！</t>
    <rPh sb="0" eb="1">
      <t>ミャク</t>
    </rPh>
    <rPh sb="2" eb="3">
      <t>ア</t>
    </rPh>
    <phoneticPr fontId="4"/>
  </si>
  <si>
    <t>S1</t>
    <phoneticPr fontId="4"/>
  </si>
  <si>
    <t>第一メインです。</t>
    <rPh sb="0" eb="2">
      <t>ダイイチ</t>
    </rPh>
    <phoneticPr fontId="4"/>
  </si>
  <si>
    <t>レースの泳ぎを意識して！</t>
    <rPh sb="4" eb="5">
      <t>オヨ</t>
    </rPh>
    <rPh sb="7" eb="9">
      <t>イシキ</t>
    </rPh>
    <phoneticPr fontId="4"/>
  </si>
  <si>
    <t>スイム</t>
    <phoneticPr fontId="4"/>
  </si>
  <si>
    <t>EN1～ＥＮ3</t>
    <phoneticPr fontId="4"/>
  </si>
  <si>
    <t>AN2</t>
    <phoneticPr fontId="4"/>
  </si>
  <si>
    <t>クールダウン</t>
    <phoneticPr fontId="4"/>
  </si>
  <si>
    <t>チョイス</t>
    <phoneticPr fontId="4"/>
  </si>
  <si>
    <t>A1</t>
    <phoneticPr fontId="4"/>
  </si>
  <si>
    <t>しっかり疲れをとりましょう！</t>
    <rPh sb="4" eb="5">
      <t>ツカ</t>
    </rPh>
    <phoneticPr fontId="4"/>
  </si>
  <si>
    <t>体を解しましょう！</t>
    <rPh sb="0" eb="1">
      <t>カラダ</t>
    </rPh>
    <rPh sb="2" eb="3">
      <t>ホグ</t>
    </rPh>
    <phoneticPr fontId="4"/>
  </si>
  <si>
    <t>チョイス</t>
    <phoneticPr fontId="4"/>
  </si>
  <si>
    <t>練習会メニュー　１８：３０～１９：３０</t>
    <rPh sb="0" eb="2">
      <t>レンシュウ</t>
    </rPh>
    <rPh sb="2" eb="3">
      <t>カイ</t>
    </rPh>
    <phoneticPr fontId="4"/>
  </si>
  <si>
    <t>４種目</t>
    <rPh sb="1" eb="3">
      <t>シュモク</t>
    </rPh>
    <phoneticPr fontId="4"/>
  </si>
  <si>
    <t>ドリル</t>
    <phoneticPr fontId="4"/>
  </si>
  <si>
    <t>泳ぎを意識して！</t>
    <rPh sb="0" eb="1">
      <t>オヨ</t>
    </rPh>
    <rPh sb="3" eb="5">
      <t>イシキ</t>
    </rPh>
    <phoneticPr fontId="4"/>
  </si>
  <si>
    <t>ミドルコース</t>
    <phoneticPr fontId="4"/>
  </si>
  <si>
    <t>チョイス</t>
    <phoneticPr fontId="4"/>
  </si>
  <si>
    <t>スプリントコース</t>
    <phoneticPr fontId="4"/>
  </si>
  <si>
    <t>S1</t>
    <phoneticPr fontId="4"/>
  </si>
  <si>
    <t>しっかりとばしばしょう！</t>
    <phoneticPr fontId="4"/>
  </si>
  <si>
    <t>スイム</t>
    <phoneticPr fontId="4"/>
  </si>
  <si>
    <t>真ん中までイージー</t>
    <rPh sb="0" eb="1">
      <t>マ</t>
    </rPh>
    <rPh sb="2" eb="3">
      <t>ナカ</t>
    </rPh>
    <phoneticPr fontId="4"/>
  </si>
  <si>
    <t>DIVE</t>
    <phoneticPr fontId="2"/>
  </si>
  <si>
    <t>EN1</t>
    <phoneticPr fontId="4"/>
  </si>
  <si>
    <t>EN1～ＥＮ3</t>
    <phoneticPr fontId="4"/>
  </si>
  <si>
    <t>脈を落としましょう！</t>
    <rPh sb="0" eb="1">
      <t>ミャク</t>
    </rPh>
    <rPh sb="2" eb="3">
      <t>オ</t>
    </rPh>
    <phoneticPr fontId="4"/>
  </si>
  <si>
    <t>全力で！</t>
    <rPh sb="0" eb="2">
      <t>ゼンリョク</t>
    </rPh>
    <phoneticPr fontId="4"/>
  </si>
  <si>
    <t>キックとスイムは続けておこなう。（レストなし）</t>
    <rPh sb="8" eb="9">
      <t>ツヅ</t>
    </rPh>
    <phoneticPr fontId="2"/>
  </si>
  <si>
    <t>DIVE
※前のダイブからタイムを落とさないように！</t>
    <rPh sb="6" eb="7">
      <t>マエ</t>
    </rPh>
    <rPh sb="17" eb="18">
      <t>オ</t>
    </rPh>
    <phoneticPr fontId="2"/>
  </si>
  <si>
    <r>
      <rPr>
        <b/>
        <u/>
        <sz val="14"/>
        <rFont val="ＭＳ Ｐゴシック"/>
        <family val="3"/>
        <charset val="128"/>
      </rPr>
      <t>100ｍ＋50×2</t>
    </r>
    <r>
      <rPr>
        <sz val="14"/>
        <rFont val="ＭＳ Ｐゴシック"/>
        <family val="3"/>
        <charset val="128"/>
      </rPr>
      <t>　</t>
    </r>
    <r>
      <rPr>
        <sz val="12"/>
        <rFont val="ＭＳ Ｐゴシック"/>
        <family val="3"/>
        <charset val="128"/>
      </rPr>
      <t>を２セット
セットレストなし</t>
    </r>
    <phoneticPr fontId="2"/>
  </si>
  <si>
    <t>スイム</t>
    <phoneticPr fontId="4"/>
  </si>
  <si>
    <t>ブロークン　１セット５分
１：５０×４　（＋５″）
２：１００＋５０×２（＋１０″）
３：１００＋５０×２（＋１０″）
４：２００×１</t>
    <rPh sb="11" eb="12">
      <t>フン</t>
    </rPh>
    <phoneticPr fontId="2"/>
  </si>
  <si>
    <t>基礎体力の向上</t>
    <rPh sb="0" eb="2">
      <t>キソ</t>
    </rPh>
    <rPh sb="2" eb="4">
      <t>タイリョク</t>
    </rPh>
    <rPh sb="5" eb="7">
      <t>コウジョウ</t>
    </rPh>
    <phoneticPr fontId="2"/>
  </si>
  <si>
    <t>１-2：スカーリング－スイム/25m
3-4：25mHard  腕の回転を速く！
5-6：25mHard 手をグーにして、腕の回転を速く！
7-8：水面に浮かび、静止した状態からダッシュ　25ｍまで</t>
    <rPh sb="32" eb="33">
      <t>ウデ</t>
    </rPh>
    <rPh sb="34" eb="36">
      <t>カイテン</t>
    </rPh>
    <rPh sb="37" eb="38">
      <t>ハヤ</t>
    </rPh>
    <rPh sb="53" eb="54">
      <t>テ</t>
    </rPh>
    <rPh sb="61" eb="62">
      <t>ウデ</t>
    </rPh>
    <rPh sb="63" eb="65">
      <t>カイテン</t>
    </rPh>
    <rPh sb="66" eb="67">
      <t>ハヤ</t>
    </rPh>
    <rPh sb="74" eb="76">
      <t>スイメン</t>
    </rPh>
    <rPh sb="77" eb="78">
      <t>ウ</t>
    </rPh>
    <rPh sb="81" eb="83">
      <t>セイシ</t>
    </rPh>
    <rPh sb="85" eb="87">
      <t>ジョウタイ</t>
    </rPh>
    <phoneticPr fontId="4"/>
  </si>
  <si>
    <t>１本目：Fly-Ba
２本目：Ba-Br
３本目：Br-Fr
４本目：Fr-Fly</t>
    <rPh sb="1" eb="2">
      <t>ホン</t>
    </rPh>
    <rPh sb="2" eb="3">
      <t>メ</t>
    </rPh>
    <rPh sb="12" eb="13">
      <t>ホン</t>
    </rPh>
    <rPh sb="13" eb="14">
      <t>メ</t>
    </rPh>
    <rPh sb="22" eb="23">
      <t>ホン</t>
    </rPh>
    <rPh sb="23" eb="24">
      <t>メ</t>
    </rPh>
    <rPh sb="32" eb="33">
      <t>ホン</t>
    </rPh>
    <rPh sb="33" eb="34">
      <t>メ</t>
    </rPh>
    <phoneticPr fontId="4"/>
  </si>
  <si>
    <t>チョイス</t>
    <phoneticPr fontId="4"/>
  </si>
  <si>
    <t>足で水を捉えましょう！</t>
    <rPh sb="0" eb="1">
      <t>アシ</t>
    </rPh>
    <rPh sb="2" eb="3">
      <t>ミズ</t>
    </rPh>
    <rPh sb="4" eb="5">
      <t>トラ</t>
    </rPh>
    <phoneticPr fontId="4"/>
  </si>
  <si>
    <t>プル</t>
    <phoneticPr fontId="4"/>
  </si>
  <si>
    <t>１本目：スカーリング　　25mまで
２本目：スカーリングプル　　25mまで
３本目：片手（右）－片手（左）/25m
４本目：キャッチアップ/25m
５、６本目：プル（丁寧に！）</t>
    <rPh sb="19" eb="20">
      <t>ホン</t>
    </rPh>
    <rPh sb="20" eb="21">
      <t>メ</t>
    </rPh>
    <rPh sb="39" eb="40">
      <t>ホン</t>
    </rPh>
    <rPh sb="40" eb="41">
      <t>メ</t>
    </rPh>
    <rPh sb="42" eb="44">
      <t>カタテ</t>
    </rPh>
    <rPh sb="45" eb="46">
      <t>ミギ</t>
    </rPh>
    <rPh sb="48" eb="50">
      <t>カタテ</t>
    </rPh>
    <rPh sb="51" eb="52">
      <t>ヒダリ</t>
    </rPh>
    <rPh sb="59" eb="60">
      <t>ホン</t>
    </rPh>
    <rPh sb="60" eb="61">
      <t>メ</t>
    </rPh>
    <rPh sb="77" eb="78">
      <t>ホン</t>
    </rPh>
    <rPh sb="78" eb="79">
      <t>メ</t>
    </rPh>
    <rPh sb="83" eb="85">
      <t>テイネイ</t>
    </rPh>
    <phoneticPr fontId="4"/>
  </si>
  <si>
    <t>EN1</t>
    <phoneticPr fontId="4"/>
  </si>
  <si>
    <t>EN2</t>
    <phoneticPr fontId="4"/>
  </si>
  <si>
    <t>メインです！</t>
    <phoneticPr fontId="4"/>
  </si>
  <si>
    <t>１本目：サイドキック（右）-グライドキック
２本目：サイドキック（左）-仰向けキック
３本目：片足キック（右）　25mまで
４本目：片足キック（左）　25ｍまで
５、６本目：ドルフィンキック　（ゆっくり大きく）
７、８本目：ドルフィンキック　（速く細かく）</t>
    <rPh sb="1" eb="2">
      <t>ホン</t>
    </rPh>
    <rPh sb="2" eb="3">
      <t>メ</t>
    </rPh>
    <rPh sb="11" eb="12">
      <t>ミギ</t>
    </rPh>
    <rPh sb="23" eb="24">
      <t>ホン</t>
    </rPh>
    <rPh sb="24" eb="25">
      <t>メ</t>
    </rPh>
    <rPh sb="33" eb="34">
      <t>ヒダリ</t>
    </rPh>
    <rPh sb="36" eb="38">
      <t>アオム</t>
    </rPh>
    <rPh sb="44" eb="45">
      <t>ホン</t>
    </rPh>
    <rPh sb="45" eb="46">
      <t>メ</t>
    </rPh>
    <rPh sb="47" eb="49">
      <t>カタアシ</t>
    </rPh>
    <rPh sb="53" eb="54">
      <t>ミギ</t>
    </rPh>
    <rPh sb="63" eb="64">
      <t>ホン</t>
    </rPh>
    <rPh sb="64" eb="65">
      <t>メ</t>
    </rPh>
    <rPh sb="66" eb="68">
      <t>カタアシ</t>
    </rPh>
    <rPh sb="72" eb="73">
      <t>ヒダリ</t>
    </rPh>
    <rPh sb="84" eb="85">
      <t>ホン</t>
    </rPh>
    <rPh sb="85" eb="86">
      <t>メ</t>
    </rPh>
    <rPh sb="101" eb="102">
      <t>オオ</t>
    </rPh>
    <rPh sb="109" eb="110">
      <t>ホン</t>
    </rPh>
    <rPh sb="110" eb="111">
      <t>メ</t>
    </rPh>
    <rPh sb="122" eb="123">
      <t>ハヤ</t>
    </rPh>
    <rPh sb="124" eb="125">
      <t>コマ</t>
    </rPh>
    <phoneticPr fontId="2"/>
  </si>
  <si>
    <t>内容は各自で！
泳ぎを整えることを意識！</t>
    <rPh sb="0" eb="2">
      <t>ナイヨウ</t>
    </rPh>
    <rPh sb="3" eb="5">
      <t>カクジ</t>
    </rPh>
    <rPh sb="8" eb="9">
      <t>オヨ</t>
    </rPh>
    <rPh sb="11" eb="12">
      <t>トトノ</t>
    </rPh>
    <rPh sb="17" eb="19">
      <t>イシキ</t>
    </rPh>
    <phoneticPr fontId="2"/>
  </si>
  <si>
    <t>１本目：イージー
２本目：ハード
３本目：イージー
４本目：MAX</t>
    <rPh sb="10" eb="11">
      <t>ホン</t>
    </rPh>
    <rPh sb="11" eb="12">
      <t>メ</t>
    </rPh>
    <rPh sb="18" eb="19">
      <t>ホン</t>
    </rPh>
    <rPh sb="19" eb="20">
      <t>メ</t>
    </rPh>
    <rPh sb="27" eb="28">
      <t>ホン</t>
    </rPh>
    <rPh sb="28" eb="29">
      <t>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</si>
</sst>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e\.m\.d;@"/>
    <numFmt numFmtId="177" formatCode="0_);[Red]\(0\)"/>
  </numFmts>
  <fonts count="11" x14ac:knownFonts="1">
    <font>
      <sz val="11"/>
      <color theme="1"/>
      <name val="ＭＳ Ｐゴシック"/>
      <family val="2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4"/>
      <color indexed="9"/>
      <name val="ＭＳ Ｐゴシック"/>
      <family val="3"/>
      <charset val="128"/>
    </font>
    <font>
      <b/>
      <u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Border="1" applyAlignment="1">
      <alignment horizontal="center" vertical="center" wrapText="1" shrinkToFit="1"/>
    </xf>
    <xf numFmtId="176" fontId="3" fillId="0" borderId="0" xfId="0" applyNumberFormat="1" applyFont="1" applyBorder="1" applyAlignment="1">
      <alignment horizontal="center" vertical="center" wrapText="1" shrinkToFit="1"/>
    </xf>
    <xf numFmtId="56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left" vertical="center" shrinkToFi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46" fontId="6" fillId="0" borderId="0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177" fontId="6" fillId="0" borderId="5" xfId="0" applyNumberFormat="1" applyFont="1" applyBorder="1" applyAlignment="1">
      <alignment horizontal="center" vertical="center" shrinkToFit="1"/>
    </xf>
    <xf numFmtId="177" fontId="6" fillId="0" borderId="6" xfId="0" applyNumberFormat="1" applyFont="1" applyBorder="1" applyAlignment="1">
      <alignment horizontal="center" vertical="center" shrinkToFit="1"/>
    </xf>
    <xf numFmtId="21" fontId="6" fillId="0" borderId="6" xfId="0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21" fontId="6" fillId="0" borderId="7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12" xfId="0" applyFont="1" applyFill="1" applyBorder="1" applyAlignment="1">
      <alignment horizontal="left" vertical="center" wrapText="1" shrinkToFit="1"/>
    </xf>
    <xf numFmtId="0" fontId="3" fillId="0" borderId="13" xfId="0" applyFont="1" applyFill="1" applyBorder="1" applyAlignment="1">
      <alignment horizontal="center" vertical="center" shrinkToFit="1"/>
    </xf>
    <xf numFmtId="177" fontId="7" fillId="0" borderId="6" xfId="0" applyNumberFormat="1" applyFont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177" fontId="7" fillId="0" borderId="9" xfId="0" applyNumberFormat="1" applyFont="1" applyBorder="1" applyAlignment="1">
      <alignment horizontal="center" vertical="center" shrinkToFit="1"/>
    </xf>
    <xf numFmtId="0" fontId="8" fillId="0" borderId="12" xfId="0" applyFont="1" applyFill="1" applyBorder="1" applyAlignment="1">
      <alignment horizontal="left" vertical="center" wrapText="1" shrinkToFit="1"/>
    </xf>
    <xf numFmtId="177" fontId="7" fillId="0" borderId="9" xfId="0" applyNumberFormat="1" applyFont="1" applyFill="1" applyBorder="1" applyAlignment="1">
      <alignment horizontal="center" vertical="center" shrinkToFit="1"/>
    </xf>
    <xf numFmtId="0" fontId="1" fillId="0" borderId="18" xfId="0" applyFont="1" applyFill="1" applyBorder="1" applyAlignment="1">
      <alignment horizontal="left" vertical="center" wrapText="1" shrinkToFit="1"/>
    </xf>
    <xf numFmtId="177" fontId="7" fillId="0" borderId="4" xfId="0" applyNumberFormat="1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wrapText="1" shrinkToFit="1"/>
    </xf>
    <xf numFmtId="0" fontId="9" fillId="0" borderId="0" xfId="0" applyFont="1" applyBorder="1" applyAlignment="1">
      <alignment horizontal="center" vertical="center" shrinkToFit="1"/>
    </xf>
    <xf numFmtId="21" fontId="6" fillId="0" borderId="0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 wrapText="1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21" fontId="7" fillId="0" borderId="2" xfId="0" applyNumberFormat="1" applyFont="1" applyBorder="1" applyAlignment="1">
      <alignment horizontal="center" vertical="center" wrapText="1" shrinkToFit="1"/>
    </xf>
    <xf numFmtId="21" fontId="7" fillId="0" borderId="9" xfId="0" applyNumberFormat="1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177" fontId="6" fillId="0" borderId="1" xfId="0" applyNumberFormat="1" applyFont="1" applyBorder="1" applyAlignment="1">
      <alignment horizontal="center" vertical="center" wrapText="1" shrinkToFit="1"/>
    </xf>
    <xf numFmtId="177" fontId="6" fillId="0" borderId="2" xfId="0" applyNumberFormat="1" applyFont="1" applyBorder="1" applyAlignment="1">
      <alignment horizontal="center" vertical="center" wrapText="1" shrinkToFit="1"/>
    </xf>
    <xf numFmtId="177" fontId="6" fillId="0" borderId="3" xfId="0" applyNumberFormat="1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9" fontId="3" fillId="0" borderId="2" xfId="0" applyNumberFormat="1" applyFont="1" applyBorder="1" applyAlignment="1">
      <alignment horizontal="center" vertical="center" wrapText="1" shrinkToFit="1"/>
    </xf>
    <xf numFmtId="9" fontId="3" fillId="0" borderId="9" xfId="0" applyNumberFormat="1" applyFont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left" vertical="center" wrapText="1" shrinkToFit="1"/>
    </xf>
    <xf numFmtId="0" fontId="3" fillId="0" borderId="10" xfId="0" applyFont="1" applyFill="1" applyBorder="1" applyAlignment="1">
      <alignment horizontal="left" vertical="center" wrapText="1" shrinkToFit="1"/>
    </xf>
    <xf numFmtId="177" fontId="7" fillId="0" borderId="1" xfId="0" applyNumberFormat="1" applyFont="1" applyBorder="1" applyAlignment="1">
      <alignment horizontal="center" vertical="center" wrapText="1" shrinkToFit="1"/>
    </xf>
    <xf numFmtId="177" fontId="7" fillId="0" borderId="8" xfId="0" applyNumberFormat="1" applyFont="1" applyBorder="1" applyAlignment="1">
      <alignment horizontal="center" vertical="center" wrapText="1" shrinkToFit="1"/>
    </xf>
    <xf numFmtId="177" fontId="7" fillId="0" borderId="2" xfId="0" applyNumberFormat="1" applyFont="1" applyBorder="1" applyAlignment="1">
      <alignment horizontal="center" vertical="center" wrapText="1" shrinkToFit="1"/>
    </xf>
    <xf numFmtId="177" fontId="7" fillId="0" borderId="9" xfId="0" applyNumberFormat="1" applyFont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wrapText="1" shrinkToFit="1"/>
    </xf>
    <xf numFmtId="177" fontId="7" fillId="0" borderId="1" xfId="0" applyNumberFormat="1" applyFont="1" applyFill="1" applyBorder="1" applyAlignment="1">
      <alignment horizontal="center" vertical="center" wrapText="1" shrinkToFit="1"/>
    </xf>
    <xf numFmtId="177" fontId="7" fillId="0" borderId="8" xfId="0" applyNumberFormat="1" applyFont="1" applyFill="1" applyBorder="1" applyAlignment="1">
      <alignment horizontal="center" vertical="center" wrapText="1" shrinkToFit="1"/>
    </xf>
    <xf numFmtId="177" fontId="7" fillId="0" borderId="2" xfId="0" applyNumberFormat="1" applyFont="1" applyFill="1" applyBorder="1" applyAlignment="1">
      <alignment horizontal="center" vertical="center" wrapText="1" shrinkToFit="1"/>
    </xf>
    <xf numFmtId="177" fontId="7" fillId="0" borderId="9" xfId="0" applyNumberFormat="1" applyFont="1" applyFill="1" applyBorder="1" applyAlignment="1">
      <alignment horizontal="center" vertical="center" wrapText="1" shrinkToFit="1"/>
    </xf>
    <xf numFmtId="21" fontId="7" fillId="0" borderId="2" xfId="0" applyNumberFormat="1" applyFont="1" applyFill="1" applyBorder="1" applyAlignment="1">
      <alignment horizontal="center" vertical="center" wrapText="1" shrinkToFit="1"/>
    </xf>
    <xf numFmtId="21" fontId="7" fillId="0" borderId="9" xfId="0" applyNumberFormat="1" applyFont="1" applyFill="1" applyBorder="1" applyAlignment="1">
      <alignment horizontal="center" vertical="center" wrapText="1" shrinkToFit="1"/>
    </xf>
    <xf numFmtId="21" fontId="7" fillId="0" borderId="3" xfId="0" applyNumberFormat="1" applyFont="1" applyFill="1" applyBorder="1" applyAlignment="1">
      <alignment horizontal="center" vertical="center" shrinkToFit="1"/>
    </xf>
    <xf numFmtId="21" fontId="7" fillId="0" borderId="10" xfId="0" applyNumberFormat="1" applyFont="1" applyFill="1" applyBorder="1" applyAlignment="1">
      <alignment horizontal="center" vertical="center" shrinkToFit="1"/>
    </xf>
    <xf numFmtId="21" fontId="7" fillId="0" borderId="3" xfId="0" applyNumberFormat="1" applyFont="1" applyBorder="1" applyAlignment="1">
      <alignment horizontal="center" vertical="center" shrinkToFit="1"/>
    </xf>
    <xf numFmtId="21" fontId="7" fillId="0" borderId="10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wrapText="1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17" xfId="0" applyFont="1" applyFill="1" applyBorder="1" applyAlignment="1">
      <alignment horizontal="left" vertical="center" wrapText="1" shrinkToFit="1"/>
    </xf>
    <xf numFmtId="177" fontId="7" fillId="0" borderId="12" xfId="0" applyNumberFormat="1" applyFont="1" applyBorder="1" applyAlignment="1">
      <alignment horizontal="center" vertical="center" wrapText="1" shrinkToFit="1"/>
    </xf>
    <xf numFmtId="177" fontId="7" fillId="0" borderId="19" xfId="0" applyNumberFormat="1" applyFont="1" applyBorder="1" applyAlignment="1">
      <alignment horizontal="center" vertical="center" wrapText="1" shrinkToFit="1"/>
    </xf>
    <xf numFmtId="177" fontId="6" fillId="0" borderId="0" xfId="0" applyNumberFormat="1" applyFont="1" applyBorder="1" applyAlignment="1">
      <alignment horizontal="center" vertical="center" wrapText="1" shrinkToFit="1"/>
    </xf>
    <xf numFmtId="0" fontId="3" fillId="0" borderId="20" xfId="0" applyFont="1" applyFill="1" applyBorder="1" applyAlignment="1">
      <alignment horizontal="center" vertical="center" wrapText="1" shrinkToFit="1"/>
    </xf>
    <xf numFmtId="0" fontId="3" fillId="0" borderId="21" xfId="0" applyFont="1" applyFill="1" applyBorder="1" applyAlignment="1">
      <alignment horizontal="center" vertical="center" wrapText="1" shrinkToFit="1"/>
    </xf>
    <xf numFmtId="20" fontId="3" fillId="0" borderId="3" xfId="0" applyNumberFormat="1" applyFont="1" applyFill="1" applyBorder="1" applyAlignment="1">
      <alignment horizontal="left" vertical="center" wrapText="1" shrinkToFit="1"/>
    </xf>
    <xf numFmtId="20" fontId="3" fillId="0" borderId="15" xfId="0" applyNumberFormat="1" applyFont="1" applyFill="1" applyBorder="1" applyAlignment="1">
      <alignment horizontal="left" vertical="center" wrapText="1" shrinkToFit="1"/>
    </xf>
    <xf numFmtId="20" fontId="3" fillId="0" borderId="10" xfId="0" applyNumberFormat="1" applyFont="1" applyFill="1" applyBorder="1" applyAlignment="1">
      <alignment horizontal="left" vertical="center" wrapText="1" shrinkToFit="1"/>
    </xf>
    <xf numFmtId="0" fontId="3" fillId="0" borderId="15" xfId="0" applyFont="1" applyFill="1" applyBorder="1" applyAlignment="1">
      <alignment horizontal="left" vertical="center" wrapText="1" shrinkToFit="1"/>
    </xf>
    <xf numFmtId="21" fontId="7" fillId="0" borderId="15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240775</xdr:colOff>
      <xdr:row>0</xdr:row>
      <xdr:rowOff>0</xdr:rowOff>
    </xdr:from>
    <xdr:to>
      <xdr:col>19</xdr:col>
      <xdr:colOff>123575</xdr:colOff>
      <xdr:row>5</xdr:row>
      <xdr:rowOff>163284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11480275" y="0"/>
          <a:ext cx="3515908" cy="17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254384</xdr:colOff>
      <xdr:row>0</xdr:row>
      <xdr:rowOff>0</xdr:rowOff>
    </xdr:from>
    <xdr:to>
      <xdr:col>15</xdr:col>
      <xdr:colOff>368507</xdr:colOff>
      <xdr:row>5</xdr:row>
      <xdr:rowOff>204106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11983741" y="0"/>
          <a:ext cx="3515908" cy="17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199954</xdr:colOff>
      <xdr:row>0</xdr:row>
      <xdr:rowOff>0</xdr:rowOff>
    </xdr:from>
    <xdr:to>
      <xdr:col>13</xdr:col>
      <xdr:colOff>69148</xdr:colOff>
      <xdr:row>5</xdr:row>
      <xdr:rowOff>204106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10500561" y="0"/>
          <a:ext cx="3515908" cy="17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"/>
  <sheetViews>
    <sheetView zoomScale="70" zoomScaleNormal="70" workbookViewId="0">
      <selection activeCell="D17" sqref="D17:D18"/>
    </sheetView>
  </sheetViews>
  <sheetFormatPr defaultColWidth="9.5" defaultRowHeight="46.5" customHeight="1" x14ac:dyDescent="0.15"/>
  <cols>
    <col min="1" max="1" width="2.75" style="38" customWidth="1"/>
    <col min="2" max="2" width="10.125" style="37" customWidth="1"/>
    <col min="3" max="3" width="13.375" style="37" customWidth="1"/>
    <col min="4" max="4" width="47.125" style="37" customWidth="1"/>
    <col min="5" max="5" width="7.75" style="37" hidden="1" customWidth="1"/>
    <col min="6" max="6" width="26.75" style="37" customWidth="1"/>
    <col min="7" max="7" width="8.625" style="23" customWidth="1"/>
    <col min="8" max="8" width="11.125" style="23" customWidth="1"/>
    <col min="9" max="9" width="14" style="23" customWidth="1"/>
    <col min="10" max="10" width="8.375" style="10" hidden="1" customWidth="1"/>
    <col min="11" max="11" width="12" style="10" customWidth="1"/>
    <col min="12" max="13" width="8.625" style="23" customWidth="1"/>
    <col min="14" max="14" width="14" style="23" customWidth="1"/>
    <col min="15" max="15" width="4.875" style="10" hidden="1" customWidth="1"/>
    <col min="16" max="16" width="12" style="10" customWidth="1"/>
    <col min="17" max="17" width="4.5" style="23" customWidth="1"/>
    <col min="18" max="18" width="4.5" style="38" customWidth="1"/>
    <col min="19" max="19" width="4.25" style="38" customWidth="1"/>
    <col min="20" max="16384" width="9.5" style="38"/>
  </cols>
  <sheetData>
    <row r="1" spans="1:21" s="4" customFormat="1" ht="17.25" x14ac:dyDescent="0.15">
      <c r="A1" s="39"/>
      <c r="B1" s="2">
        <v>42831</v>
      </c>
      <c r="C1" s="3" t="s">
        <v>31</v>
      </c>
      <c r="E1" s="46"/>
      <c r="F1" s="46"/>
      <c r="G1" s="46"/>
      <c r="H1" s="46"/>
      <c r="I1" s="46"/>
      <c r="J1" s="46"/>
      <c r="K1" s="46"/>
      <c r="L1" s="46"/>
      <c r="M1" s="46"/>
      <c r="N1" s="5"/>
      <c r="O1" s="6"/>
      <c r="P1" s="6"/>
      <c r="Q1" s="5"/>
    </row>
    <row r="2" spans="1:21" s="12" customFormat="1" ht="17.25" x14ac:dyDescent="0.15">
      <c r="A2" s="7"/>
      <c r="B2" s="8"/>
      <c r="C2" s="8"/>
      <c r="D2" s="8"/>
      <c r="E2" s="8"/>
      <c r="F2" s="8"/>
      <c r="G2" s="9"/>
      <c r="H2" s="9"/>
      <c r="I2" s="9"/>
      <c r="J2" s="10"/>
      <c r="K2" s="11"/>
      <c r="L2" s="9"/>
      <c r="M2" s="9"/>
      <c r="N2" s="9"/>
      <c r="O2" s="10"/>
      <c r="P2" s="11"/>
      <c r="Q2" s="9"/>
    </row>
    <row r="3" spans="1:21" s="13" customFormat="1" ht="39.75" customHeight="1" x14ac:dyDescent="0.15">
      <c r="B3" s="47" t="s">
        <v>1</v>
      </c>
      <c r="C3" s="49" t="s">
        <v>2</v>
      </c>
      <c r="D3" s="51" t="s">
        <v>3</v>
      </c>
      <c r="E3" s="14"/>
      <c r="F3" s="14" t="s">
        <v>4</v>
      </c>
      <c r="G3" s="15" t="s">
        <v>5</v>
      </c>
      <c r="H3" s="16" t="s">
        <v>6</v>
      </c>
      <c r="I3" s="17" t="s">
        <v>7</v>
      </c>
      <c r="J3" s="18"/>
      <c r="K3" s="19"/>
      <c r="L3" s="15" t="s">
        <v>5</v>
      </c>
      <c r="M3" s="16" t="s">
        <v>6</v>
      </c>
      <c r="N3" s="17" t="s">
        <v>7</v>
      </c>
      <c r="O3" s="18"/>
      <c r="P3" s="19"/>
      <c r="Q3" s="10"/>
    </row>
    <row r="4" spans="1:21" ht="17.25" x14ac:dyDescent="0.15">
      <c r="B4" s="48"/>
      <c r="C4" s="50"/>
      <c r="D4" s="52"/>
      <c r="E4" s="21"/>
      <c r="F4" s="22" t="s">
        <v>9</v>
      </c>
      <c r="G4" s="53" t="s">
        <v>10</v>
      </c>
      <c r="H4" s="54"/>
      <c r="I4" s="54"/>
      <c r="J4" s="54"/>
      <c r="K4" s="55"/>
      <c r="L4" s="56" t="s">
        <v>11</v>
      </c>
      <c r="M4" s="57"/>
      <c r="N4" s="57"/>
      <c r="O4" s="57"/>
      <c r="P4" s="58"/>
    </row>
    <row r="5" spans="1:21" ht="35.1" customHeight="1" x14ac:dyDescent="0.15">
      <c r="A5" s="24">
        <v>1</v>
      </c>
      <c r="B5" s="59" t="s">
        <v>12</v>
      </c>
      <c r="C5" s="61" t="s">
        <v>13</v>
      </c>
      <c r="D5" s="63" t="s">
        <v>30</v>
      </c>
      <c r="E5" s="25"/>
      <c r="F5" s="26" t="s">
        <v>14</v>
      </c>
      <c r="G5" s="65">
        <v>50</v>
      </c>
      <c r="H5" s="67">
        <v>4</v>
      </c>
      <c r="I5" s="44">
        <v>8.6805555555555551E-4</v>
      </c>
      <c r="J5" s="27">
        <f t="shared" ref="J5:K17" si="0">G5*H5</f>
        <v>200</v>
      </c>
      <c r="K5" s="81">
        <f>H5*I5</f>
        <v>3.472222222222222E-3</v>
      </c>
      <c r="L5" s="65">
        <v>50</v>
      </c>
      <c r="M5" s="67">
        <v>4</v>
      </c>
      <c r="N5" s="44">
        <v>8.6805555555555551E-4</v>
      </c>
      <c r="O5" s="27">
        <f t="shared" ref="O5" si="1">L5*M5</f>
        <v>200</v>
      </c>
      <c r="P5" s="81">
        <f>M5*N5</f>
        <v>3.472222222222222E-3</v>
      </c>
    </row>
    <row r="6" spans="1:21" ht="35.1" customHeight="1" x14ac:dyDescent="0.15">
      <c r="A6" s="24"/>
      <c r="B6" s="60"/>
      <c r="C6" s="62"/>
      <c r="D6" s="64"/>
      <c r="E6" s="25"/>
      <c r="F6" s="28" t="s">
        <v>29</v>
      </c>
      <c r="G6" s="66"/>
      <c r="H6" s="68"/>
      <c r="I6" s="45"/>
      <c r="J6" s="29"/>
      <c r="K6" s="82"/>
      <c r="L6" s="66"/>
      <c r="M6" s="68"/>
      <c r="N6" s="45"/>
      <c r="O6" s="29"/>
      <c r="P6" s="82"/>
    </row>
    <row r="7" spans="1:21" ht="35.1" customHeight="1" x14ac:dyDescent="0.15">
      <c r="A7" s="24">
        <v>2</v>
      </c>
      <c r="B7" s="69" t="s">
        <v>22</v>
      </c>
      <c r="C7" s="71" t="s">
        <v>32</v>
      </c>
      <c r="D7" s="63" t="s">
        <v>54</v>
      </c>
      <c r="E7" s="30"/>
      <c r="F7" s="26" t="s">
        <v>17</v>
      </c>
      <c r="G7" s="73">
        <v>50</v>
      </c>
      <c r="H7" s="75">
        <v>4</v>
      </c>
      <c r="I7" s="77">
        <v>9.2592592592592585E-4</v>
      </c>
      <c r="J7" s="31">
        <f t="shared" ref="J7:K7" si="2">G7*H7</f>
        <v>200</v>
      </c>
      <c r="K7" s="79">
        <f t="shared" si="2"/>
        <v>3.7037037037037034E-3</v>
      </c>
      <c r="L7" s="73">
        <v>50</v>
      </c>
      <c r="M7" s="75">
        <v>4</v>
      </c>
      <c r="N7" s="77">
        <v>9.2592592592592585E-4</v>
      </c>
      <c r="O7" s="31">
        <f t="shared" ref="O7" si="3">L7*M7</f>
        <v>200</v>
      </c>
      <c r="P7" s="79">
        <f t="shared" ref="P7" si="4">M7*N7</f>
        <v>3.7037037037037034E-3</v>
      </c>
    </row>
    <row r="8" spans="1:21" ht="35.1" customHeight="1" x14ac:dyDescent="0.15">
      <c r="A8" s="24"/>
      <c r="B8" s="70"/>
      <c r="C8" s="72"/>
      <c r="D8" s="64"/>
      <c r="E8" s="30"/>
      <c r="F8" s="28" t="s">
        <v>18</v>
      </c>
      <c r="G8" s="74"/>
      <c r="H8" s="76"/>
      <c r="I8" s="78"/>
      <c r="J8" s="31"/>
      <c r="K8" s="80"/>
      <c r="L8" s="74"/>
      <c r="M8" s="76"/>
      <c r="N8" s="78"/>
      <c r="O8" s="31"/>
      <c r="P8" s="80"/>
    </row>
    <row r="9" spans="1:21" ht="46.5" customHeight="1" x14ac:dyDescent="0.15">
      <c r="A9" s="24">
        <v>3</v>
      </c>
      <c r="B9" s="69" t="s">
        <v>16</v>
      </c>
      <c r="C9" s="61" t="s">
        <v>55</v>
      </c>
      <c r="D9" s="63" t="s">
        <v>62</v>
      </c>
      <c r="E9" s="30"/>
      <c r="F9" s="26" t="s">
        <v>59</v>
      </c>
      <c r="G9" s="73">
        <v>50</v>
      </c>
      <c r="H9" s="75">
        <v>8</v>
      </c>
      <c r="I9" s="77">
        <v>8.6805555555555551E-4</v>
      </c>
      <c r="J9" s="31">
        <f t="shared" si="0"/>
        <v>400</v>
      </c>
      <c r="K9" s="79">
        <f t="shared" si="0"/>
        <v>6.9444444444444441E-3</v>
      </c>
      <c r="L9" s="73">
        <v>50</v>
      </c>
      <c r="M9" s="75">
        <v>8</v>
      </c>
      <c r="N9" s="77">
        <v>1.0416666666666667E-3</v>
      </c>
      <c r="O9" s="31">
        <f t="shared" ref="O9" si="5">L9*M9</f>
        <v>400</v>
      </c>
      <c r="P9" s="79">
        <f t="shared" ref="P9" si="6">M9*N9</f>
        <v>8.3333333333333332E-3</v>
      </c>
    </row>
    <row r="10" spans="1:21" ht="44.25" customHeight="1" x14ac:dyDescent="0.15">
      <c r="A10" s="24"/>
      <c r="B10" s="70"/>
      <c r="C10" s="62"/>
      <c r="D10" s="64"/>
      <c r="E10" s="30"/>
      <c r="F10" s="28" t="s">
        <v>56</v>
      </c>
      <c r="G10" s="74"/>
      <c r="H10" s="76"/>
      <c r="I10" s="78"/>
      <c r="J10" s="31"/>
      <c r="K10" s="80"/>
      <c r="L10" s="74"/>
      <c r="M10" s="76"/>
      <c r="N10" s="78"/>
      <c r="O10" s="31"/>
      <c r="P10" s="80"/>
    </row>
    <row r="11" spans="1:21" ht="34.5" customHeight="1" x14ac:dyDescent="0.15">
      <c r="A11" s="24">
        <v>4</v>
      </c>
      <c r="B11" s="69" t="s">
        <v>57</v>
      </c>
      <c r="C11" s="61" t="s">
        <v>55</v>
      </c>
      <c r="D11" s="63" t="s">
        <v>58</v>
      </c>
      <c r="E11" s="30"/>
      <c r="F11" s="43" t="s">
        <v>14</v>
      </c>
      <c r="G11" s="73">
        <v>50</v>
      </c>
      <c r="H11" s="75">
        <v>6</v>
      </c>
      <c r="I11" s="77">
        <v>1.0416666666666667E-3</v>
      </c>
      <c r="J11" s="31">
        <f t="shared" ref="J11:K11" si="7">G11*H11</f>
        <v>300</v>
      </c>
      <c r="K11" s="79">
        <f t="shared" si="7"/>
        <v>6.2500000000000003E-3</v>
      </c>
      <c r="L11" s="73">
        <v>50</v>
      </c>
      <c r="M11" s="75">
        <v>6</v>
      </c>
      <c r="N11" s="77">
        <v>1.0416666666666667E-3</v>
      </c>
      <c r="O11" s="31">
        <f t="shared" ref="O11" si="8">L11*M11</f>
        <v>300</v>
      </c>
      <c r="P11" s="79">
        <f t="shared" ref="P11" si="9">M11*N11</f>
        <v>6.2500000000000003E-3</v>
      </c>
    </row>
    <row r="12" spans="1:21" ht="39.75" customHeight="1" x14ac:dyDescent="0.15">
      <c r="A12" s="24"/>
      <c r="B12" s="70"/>
      <c r="C12" s="62"/>
      <c r="D12" s="64"/>
      <c r="E12" s="30"/>
      <c r="F12" s="28" t="s">
        <v>34</v>
      </c>
      <c r="G12" s="74"/>
      <c r="H12" s="76"/>
      <c r="I12" s="78"/>
      <c r="J12" s="31"/>
      <c r="K12" s="80"/>
      <c r="L12" s="74"/>
      <c r="M12" s="76"/>
      <c r="N12" s="78"/>
      <c r="O12" s="31"/>
      <c r="P12" s="80"/>
    </row>
    <row r="13" spans="1:21" ht="35.1" customHeight="1" x14ac:dyDescent="0.15">
      <c r="A13" s="24">
        <v>5</v>
      </c>
      <c r="B13" s="69" t="s">
        <v>22</v>
      </c>
      <c r="C13" s="71" t="s">
        <v>19</v>
      </c>
      <c r="D13" s="63"/>
      <c r="E13" s="30"/>
      <c r="F13" s="43" t="s">
        <v>60</v>
      </c>
      <c r="G13" s="73">
        <v>100</v>
      </c>
      <c r="H13" s="75">
        <v>3</v>
      </c>
      <c r="I13" s="77">
        <v>2.0833333333333333E-3</v>
      </c>
      <c r="J13" s="31">
        <f t="shared" ref="J13:K13" si="10">G13*H13</f>
        <v>300</v>
      </c>
      <c r="K13" s="79">
        <f t="shared" si="10"/>
        <v>6.2500000000000003E-3</v>
      </c>
      <c r="L13" s="73">
        <v>200</v>
      </c>
      <c r="M13" s="75">
        <v>2</v>
      </c>
      <c r="N13" s="77">
        <v>3.472222222222222E-3</v>
      </c>
      <c r="O13" s="31">
        <f t="shared" ref="O13" si="11">L13*M13</f>
        <v>400</v>
      </c>
      <c r="P13" s="79">
        <f t="shared" ref="P13" si="12">M13*N13</f>
        <v>6.9444444444444441E-3</v>
      </c>
    </row>
    <row r="14" spans="1:21" ht="35.1" customHeight="1" x14ac:dyDescent="0.15">
      <c r="A14" s="24"/>
      <c r="B14" s="91"/>
      <c r="C14" s="90"/>
      <c r="D14" s="64"/>
      <c r="E14" s="30"/>
      <c r="F14" s="28" t="s">
        <v>61</v>
      </c>
      <c r="G14" s="74"/>
      <c r="H14" s="76"/>
      <c r="I14" s="78"/>
      <c r="J14" s="31"/>
      <c r="K14" s="80"/>
      <c r="L14" s="74"/>
      <c r="M14" s="76"/>
      <c r="N14" s="78"/>
      <c r="O14" s="31"/>
      <c r="P14" s="80"/>
    </row>
    <row r="15" spans="1:21" ht="35.1" customHeight="1" x14ac:dyDescent="0.15">
      <c r="A15" s="24">
        <v>6</v>
      </c>
      <c r="B15" s="69" t="s">
        <v>22</v>
      </c>
      <c r="C15" s="71" t="s">
        <v>38</v>
      </c>
      <c r="D15" s="63" t="s">
        <v>64</v>
      </c>
      <c r="E15" s="30"/>
      <c r="F15" s="26" t="s">
        <v>24</v>
      </c>
      <c r="G15" s="73">
        <v>50</v>
      </c>
      <c r="H15" s="75">
        <v>4</v>
      </c>
      <c r="I15" s="77">
        <v>1.0416666666666667E-3</v>
      </c>
      <c r="J15" s="31">
        <f t="shared" ref="J15:K15" si="13">G15*H15</f>
        <v>200</v>
      </c>
      <c r="K15" s="79">
        <f t="shared" si="13"/>
        <v>4.1666666666666666E-3</v>
      </c>
      <c r="L15" s="73">
        <v>50</v>
      </c>
      <c r="M15" s="75">
        <v>6</v>
      </c>
      <c r="N15" s="77">
        <v>1.0416666666666667E-3</v>
      </c>
      <c r="O15" s="31">
        <f t="shared" ref="O15" si="14">L15*M15</f>
        <v>300</v>
      </c>
      <c r="P15" s="79">
        <f t="shared" ref="P15" si="15">M15*N15</f>
        <v>6.2500000000000003E-3</v>
      </c>
      <c r="T15" s="83"/>
      <c r="U15" s="83"/>
    </row>
    <row r="16" spans="1:21" ht="35.1" customHeight="1" x14ac:dyDescent="0.15">
      <c r="A16" s="24"/>
      <c r="B16" s="70"/>
      <c r="C16" s="72"/>
      <c r="D16" s="64"/>
      <c r="E16" s="30"/>
      <c r="F16" s="28" t="s">
        <v>39</v>
      </c>
      <c r="G16" s="74"/>
      <c r="H16" s="76"/>
      <c r="I16" s="78"/>
      <c r="J16" s="31"/>
      <c r="K16" s="80"/>
      <c r="L16" s="74"/>
      <c r="M16" s="76"/>
      <c r="N16" s="78"/>
      <c r="O16" s="31"/>
      <c r="P16" s="80"/>
    </row>
    <row r="17" spans="1:17" ht="35.1" customHeight="1" x14ac:dyDescent="0.15">
      <c r="A17" s="38">
        <v>7</v>
      </c>
      <c r="B17" s="84" t="s">
        <v>25</v>
      </c>
      <c r="C17" s="85"/>
      <c r="D17" s="86" t="s">
        <v>13</v>
      </c>
      <c r="E17" s="32"/>
      <c r="F17" s="26" t="s">
        <v>14</v>
      </c>
      <c r="G17" s="87">
        <v>50</v>
      </c>
      <c r="H17" s="67">
        <v>2</v>
      </c>
      <c r="I17" s="44">
        <v>8.1018518518518516E-4</v>
      </c>
      <c r="J17" s="33">
        <f t="shared" si="0"/>
        <v>100</v>
      </c>
      <c r="K17" s="81">
        <f t="shared" si="0"/>
        <v>1.6203703703703703E-3</v>
      </c>
      <c r="L17" s="87">
        <v>50</v>
      </c>
      <c r="M17" s="67">
        <v>2</v>
      </c>
      <c r="N17" s="44">
        <v>8.1018518518518516E-4</v>
      </c>
      <c r="O17" s="33">
        <f t="shared" ref="O17" si="16">L17*M17</f>
        <v>100</v>
      </c>
      <c r="P17" s="81">
        <f t="shared" ref="P17" si="17">M17*N17</f>
        <v>1.6203703703703703E-3</v>
      </c>
    </row>
    <row r="18" spans="1:17" ht="35.1" customHeight="1" x14ac:dyDescent="0.15">
      <c r="B18" s="84"/>
      <c r="C18" s="85"/>
      <c r="D18" s="86"/>
      <c r="E18" s="32"/>
      <c r="F18" s="28" t="s">
        <v>28</v>
      </c>
      <c r="G18" s="88"/>
      <c r="H18" s="68"/>
      <c r="I18" s="45"/>
      <c r="J18" s="33"/>
      <c r="K18" s="82"/>
      <c r="L18" s="88"/>
      <c r="M18" s="68"/>
      <c r="N18" s="45"/>
      <c r="O18" s="33"/>
      <c r="P18" s="82"/>
    </row>
    <row r="19" spans="1:17" ht="17.25" x14ac:dyDescent="0.15">
      <c r="B19" s="38"/>
      <c r="C19" s="38"/>
      <c r="D19" s="38"/>
      <c r="E19" s="38"/>
      <c r="F19" s="38"/>
      <c r="G19" s="89">
        <f>SUM(J5:J17)</f>
        <v>1700</v>
      </c>
      <c r="H19" s="89"/>
      <c r="I19" s="34"/>
      <c r="J19" s="35"/>
      <c r="K19" s="36">
        <f>SUM(K5:K17)</f>
        <v>3.2407407407407406E-2</v>
      </c>
      <c r="L19" s="89">
        <f>SUM(O5:O17)</f>
        <v>1900</v>
      </c>
      <c r="M19" s="89"/>
      <c r="P19" s="36">
        <f>SUM(P5:P17)</f>
        <v>3.6574074074074071E-2</v>
      </c>
      <c r="Q19" s="38"/>
    </row>
    <row r="20" spans="1:17" ht="17.25" x14ac:dyDescent="0.15">
      <c r="B20" s="38"/>
      <c r="C20" s="38"/>
      <c r="D20" s="38"/>
      <c r="E20" s="38"/>
      <c r="F20" s="38"/>
      <c r="Q20" s="38"/>
    </row>
  </sheetData>
  <mergeCells count="86">
    <mergeCell ref="B13:B14"/>
    <mergeCell ref="L15:L16"/>
    <mergeCell ref="M15:M16"/>
    <mergeCell ref="G13:G14"/>
    <mergeCell ref="H13:H14"/>
    <mergeCell ref="I13:I14"/>
    <mergeCell ref="D15:D16"/>
    <mergeCell ref="G15:G16"/>
    <mergeCell ref="H15:H16"/>
    <mergeCell ref="D13:D14"/>
    <mergeCell ref="C13:C14"/>
    <mergeCell ref="G19:H19"/>
    <mergeCell ref="L19:M19"/>
    <mergeCell ref="N13:N14"/>
    <mergeCell ref="P13:P14"/>
    <mergeCell ref="N15:N16"/>
    <mergeCell ref="P15:P16"/>
    <mergeCell ref="T15:U15"/>
    <mergeCell ref="B17:B18"/>
    <mergeCell ref="C17:C18"/>
    <mergeCell ref="D17:D18"/>
    <mergeCell ref="G17:G18"/>
    <mergeCell ref="H17:H18"/>
    <mergeCell ref="I17:I18"/>
    <mergeCell ref="K17:K18"/>
    <mergeCell ref="L17:L18"/>
    <mergeCell ref="M17:M18"/>
    <mergeCell ref="I15:I16"/>
    <mergeCell ref="K15:K16"/>
    <mergeCell ref="N17:N18"/>
    <mergeCell ref="P17:P18"/>
    <mergeCell ref="B15:B16"/>
    <mergeCell ref="C15:C16"/>
    <mergeCell ref="I11:I12"/>
    <mergeCell ref="K11:K12"/>
    <mergeCell ref="L11:L12"/>
    <mergeCell ref="M11:M12"/>
    <mergeCell ref="K13:K14"/>
    <mergeCell ref="L13:L14"/>
    <mergeCell ref="M13:M14"/>
    <mergeCell ref="N11:N12"/>
    <mergeCell ref="P11:P12"/>
    <mergeCell ref="K9:K10"/>
    <mergeCell ref="L9:L10"/>
    <mergeCell ref="M9:M10"/>
    <mergeCell ref="N9:N10"/>
    <mergeCell ref="P9:P10"/>
    <mergeCell ref="B11:B12"/>
    <mergeCell ref="C11:C12"/>
    <mergeCell ref="D11:D12"/>
    <mergeCell ref="G11:G12"/>
    <mergeCell ref="H11:H12"/>
    <mergeCell ref="B9:B10"/>
    <mergeCell ref="C9:C10"/>
    <mergeCell ref="D9:D10"/>
    <mergeCell ref="G9:G10"/>
    <mergeCell ref="H9:H10"/>
    <mergeCell ref="I9:I10"/>
    <mergeCell ref="I7:I8"/>
    <mergeCell ref="K7:K8"/>
    <mergeCell ref="L7:L8"/>
    <mergeCell ref="M7:M8"/>
    <mergeCell ref="N7:N8"/>
    <mergeCell ref="P7:P8"/>
    <mergeCell ref="K5:K6"/>
    <mergeCell ref="L5:L6"/>
    <mergeCell ref="M5:M6"/>
    <mergeCell ref="N5:N6"/>
    <mergeCell ref="P5:P6"/>
    <mergeCell ref="B7:B8"/>
    <mergeCell ref="C7:C8"/>
    <mergeCell ref="D7:D8"/>
    <mergeCell ref="G7:G8"/>
    <mergeCell ref="H7:H8"/>
    <mergeCell ref="I5:I6"/>
    <mergeCell ref="E1:M1"/>
    <mergeCell ref="B3:B4"/>
    <mergeCell ref="C3:C4"/>
    <mergeCell ref="D3:D4"/>
    <mergeCell ref="G4:K4"/>
    <mergeCell ref="L4:P4"/>
    <mergeCell ref="B5:B6"/>
    <mergeCell ref="C5:C6"/>
    <mergeCell ref="D5:D6"/>
    <mergeCell ref="G5:G6"/>
    <mergeCell ref="H5:H6"/>
  </mergeCells>
  <phoneticPr fontId="2"/>
  <pageMargins left="0.25" right="0.25" top="0.75" bottom="0.75" header="0.3" footer="0.3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zoomScale="70" zoomScaleNormal="70" workbookViewId="0">
      <selection activeCell="H17" sqref="H17:H18"/>
    </sheetView>
  </sheetViews>
  <sheetFormatPr defaultColWidth="9.5" defaultRowHeight="46.5" customHeight="1" x14ac:dyDescent="0.15"/>
  <cols>
    <col min="1" max="1" width="2.75" style="41" customWidth="1"/>
    <col min="2" max="2" width="10.125" style="37" customWidth="1"/>
    <col min="3" max="3" width="13.375" style="37" customWidth="1"/>
    <col min="4" max="4" width="58.875" style="37" customWidth="1"/>
    <col min="5" max="5" width="7.75" style="37" hidden="1" customWidth="1"/>
    <col min="6" max="6" width="22.625" style="37" customWidth="1"/>
    <col min="7" max="7" width="17.75" style="23" customWidth="1"/>
    <col min="8" max="8" width="16.5" style="23" customWidth="1"/>
    <col min="9" max="9" width="20.125" style="23" customWidth="1"/>
    <col min="10" max="10" width="8.375" style="10" hidden="1" customWidth="1"/>
    <col min="11" max="11" width="22" style="10" customWidth="1"/>
    <col min="12" max="12" width="4.5" style="23" customWidth="1"/>
    <col min="13" max="13" width="4.5" style="41" customWidth="1"/>
    <col min="14" max="14" width="4.25" style="41" customWidth="1"/>
    <col min="15" max="16384" width="9.5" style="41"/>
  </cols>
  <sheetData>
    <row r="1" spans="1:12" s="4" customFormat="1" ht="17.25" x14ac:dyDescent="0.15">
      <c r="A1" s="40"/>
      <c r="B1" s="2">
        <v>42831</v>
      </c>
      <c r="C1" s="3" t="s">
        <v>0</v>
      </c>
      <c r="E1" s="46"/>
      <c r="F1" s="46"/>
      <c r="G1" s="46"/>
      <c r="H1" s="46"/>
      <c r="I1" s="46"/>
      <c r="J1" s="46"/>
      <c r="K1" s="46"/>
      <c r="L1" s="5"/>
    </row>
    <row r="2" spans="1:12" s="12" customFormat="1" ht="17.25" x14ac:dyDescent="0.15">
      <c r="A2" s="7"/>
      <c r="B2" s="8"/>
      <c r="C2" s="8"/>
      <c r="D2" s="8"/>
      <c r="E2" s="8"/>
      <c r="F2" s="8"/>
      <c r="G2" s="9"/>
      <c r="H2" s="9"/>
      <c r="I2" s="9"/>
      <c r="J2" s="10"/>
      <c r="K2" s="11"/>
      <c r="L2" s="9"/>
    </row>
    <row r="3" spans="1:12" s="13" customFormat="1" ht="36.75" customHeight="1" x14ac:dyDescent="0.15">
      <c r="B3" s="47" t="s">
        <v>1</v>
      </c>
      <c r="C3" s="49" t="s">
        <v>2</v>
      </c>
      <c r="D3" s="51" t="s">
        <v>3</v>
      </c>
      <c r="E3" s="14"/>
      <c r="F3" s="14" t="s">
        <v>4</v>
      </c>
      <c r="G3" s="15" t="s">
        <v>5</v>
      </c>
      <c r="H3" s="16" t="s">
        <v>6</v>
      </c>
      <c r="I3" s="17" t="s">
        <v>7</v>
      </c>
      <c r="J3" s="18"/>
      <c r="K3" s="19"/>
      <c r="L3" s="10"/>
    </row>
    <row r="4" spans="1:12" ht="17.25" customHeight="1" x14ac:dyDescent="0.15">
      <c r="B4" s="48"/>
      <c r="C4" s="50"/>
      <c r="D4" s="52"/>
      <c r="E4" s="21"/>
      <c r="F4" s="22" t="s">
        <v>9</v>
      </c>
      <c r="G4" s="53" t="s">
        <v>37</v>
      </c>
      <c r="H4" s="54"/>
      <c r="I4" s="54"/>
      <c r="J4" s="54"/>
      <c r="K4" s="55"/>
    </row>
    <row r="5" spans="1:12" ht="35.1" customHeight="1" x14ac:dyDescent="0.15">
      <c r="A5" s="24">
        <v>1</v>
      </c>
      <c r="B5" s="59" t="s">
        <v>12</v>
      </c>
      <c r="C5" s="61" t="s">
        <v>13</v>
      </c>
      <c r="D5" s="63"/>
      <c r="E5" s="25"/>
      <c r="F5" s="42" t="s">
        <v>14</v>
      </c>
      <c r="G5" s="65">
        <v>50</v>
      </c>
      <c r="H5" s="67">
        <v>8</v>
      </c>
      <c r="I5" s="44">
        <v>8.1018518518518516E-4</v>
      </c>
      <c r="J5" s="27">
        <f t="shared" ref="J5:K19" si="0">G5*H5</f>
        <v>400</v>
      </c>
      <c r="K5" s="81">
        <f>H5*I5</f>
        <v>6.4814814814814813E-3</v>
      </c>
    </row>
    <row r="6" spans="1:12" ht="35.1" customHeight="1" x14ac:dyDescent="0.15">
      <c r="A6" s="24"/>
      <c r="B6" s="60"/>
      <c r="C6" s="62"/>
      <c r="D6" s="64"/>
      <c r="E6" s="25"/>
      <c r="F6" s="28" t="s">
        <v>15</v>
      </c>
      <c r="G6" s="66"/>
      <c r="H6" s="68"/>
      <c r="I6" s="45"/>
      <c r="J6" s="29"/>
      <c r="K6" s="82"/>
    </row>
    <row r="7" spans="1:12" ht="35.1" customHeight="1" x14ac:dyDescent="0.15">
      <c r="A7" s="24">
        <v>2</v>
      </c>
      <c r="B7" s="69" t="s">
        <v>33</v>
      </c>
      <c r="C7" s="71" t="s">
        <v>36</v>
      </c>
      <c r="D7" s="63" t="s">
        <v>53</v>
      </c>
      <c r="E7" s="30"/>
      <c r="F7" s="42" t="s">
        <v>17</v>
      </c>
      <c r="G7" s="73">
        <v>50</v>
      </c>
      <c r="H7" s="75">
        <v>8</v>
      </c>
      <c r="I7" s="77">
        <v>1.3888888888888889E-3</v>
      </c>
      <c r="J7" s="31">
        <f t="shared" ref="J7:K7" si="1">G7*H7</f>
        <v>400</v>
      </c>
      <c r="K7" s="79">
        <f t="shared" si="1"/>
        <v>1.1111111111111112E-2</v>
      </c>
    </row>
    <row r="8" spans="1:12" ht="35.1" customHeight="1" x14ac:dyDescent="0.15">
      <c r="A8" s="24"/>
      <c r="B8" s="70"/>
      <c r="C8" s="72"/>
      <c r="D8" s="64"/>
      <c r="E8" s="30"/>
      <c r="F8" s="28" t="s">
        <v>18</v>
      </c>
      <c r="G8" s="74"/>
      <c r="H8" s="76"/>
      <c r="I8" s="78"/>
      <c r="J8" s="31"/>
      <c r="K8" s="80"/>
    </row>
    <row r="9" spans="1:12" ht="35.1" customHeight="1" x14ac:dyDescent="0.15">
      <c r="A9" s="24">
        <v>3</v>
      </c>
      <c r="B9" s="69" t="s">
        <v>40</v>
      </c>
      <c r="C9" s="71" t="s">
        <v>36</v>
      </c>
      <c r="D9" s="63" t="s">
        <v>41</v>
      </c>
      <c r="E9" s="30"/>
      <c r="F9" s="42" t="s">
        <v>14</v>
      </c>
      <c r="G9" s="73">
        <v>50</v>
      </c>
      <c r="H9" s="75">
        <v>1</v>
      </c>
      <c r="I9" s="77">
        <v>1.3888888888888889E-3</v>
      </c>
      <c r="J9" s="31">
        <f t="shared" si="0"/>
        <v>50</v>
      </c>
      <c r="K9" s="79">
        <f t="shared" si="0"/>
        <v>1.3888888888888889E-3</v>
      </c>
    </row>
    <row r="10" spans="1:12" ht="35.1" customHeight="1" x14ac:dyDescent="0.15">
      <c r="A10" s="24"/>
      <c r="B10" s="70"/>
      <c r="C10" s="72"/>
      <c r="D10" s="64"/>
      <c r="E10" s="30"/>
      <c r="F10" s="28" t="s">
        <v>45</v>
      </c>
      <c r="G10" s="74"/>
      <c r="H10" s="76"/>
      <c r="I10" s="78"/>
      <c r="J10" s="31"/>
      <c r="K10" s="80"/>
    </row>
    <row r="11" spans="1:12" ht="35.1" customHeight="1" x14ac:dyDescent="0.15">
      <c r="A11" s="24">
        <v>4</v>
      </c>
      <c r="B11" s="69" t="s">
        <v>40</v>
      </c>
      <c r="C11" s="71" t="s">
        <v>36</v>
      </c>
      <c r="D11" s="92" t="s">
        <v>42</v>
      </c>
      <c r="E11" s="30"/>
      <c r="F11" s="42" t="s">
        <v>17</v>
      </c>
      <c r="G11" s="73">
        <v>50</v>
      </c>
      <c r="H11" s="75">
        <v>2</v>
      </c>
      <c r="I11" s="77">
        <v>2.0833333333333333E-3</v>
      </c>
      <c r="J11" s="31">
        <f t="shared" ref="J11:K11" si="2">G11*H11</f>
        <v>100</v>
      </c>
      <c r="K11" s="79">
        <f t="shared" si="2"/>
        <v>4.1666666666666666E-3</v>
      </c>
    </row>
    <row r="12" spans="1:12" ht="35.1" customHeight="1" x14ac:dyDescent="0.15">
      <c r="A12" s="24"/>
      <c r="B12" s="70"/>
      <c r="C12" s="72"/>
      <c r="D12" s="64"/>
      <c r="E12" s="30"/>
      <c r="F12" s="28" t="s">
        <v>46</v>
      </c>
      <c r="G12" s="74"/>
      <c r="H12" s="76"/>
      <c r="I12" s="78"/>
      <c r="J12" s="31"/>
      <c r="K12" s="80"/>
    </row>
    <row r="13" spans="1:12" ht="35.1" customHeight="1" x14ac:dyDescent="0.15">
      <c r="A13" s="41">
        <v>6</v>
      </c>
      <c r="B13" s="69" t="s">
        <v>16</v>
      </c>
      <c r="C13" s="71" t="s">
        <v>36</v>
      </c>
      <c r="D13" s="92" t="s">
        <v>47</v>
      </c>
      <c r="E13" s="30"/>
      <c r="F13" s="42" t="s">
        <v>17</v>
      </c>
      <c r="G13" s="73">
        <v>100</v>
      </c>
      <c r="H13" s="75">
        <v>2</v>
      </c>
      <c r="I13" s="77">
        <v>1.736111111111111E-3</v>
      </c>
      <c r="J13" s="31">
        <f t="shared" ref="J13" si="3">G13*H13</f>
        <v>200</v>
      </c>
      <c r="K13" s="79">
        <f t="shared" ref="K13" si="4">H13*I13</f>
        <v>3.472222222222222E-3</v>
      </c>
    </row>
    <row r="14" spans="1:12" ht="35.1" customHeight="1" x14ac:dyDescent="0.15">
      <c r="B14" s="70"/>
      <c r="C14" s="72"/>
      <c r="D14" s="93"/>
      <c r="E14" s="30"/>
      <c r="F14" s="28" t="s">
        <v>52</v>
      </c>
      <c r="G14" s="74"/>
      <c r="H14" s="76"/>
      <c r="I14" s="78"/>
      <c r="J14" s="31"/>
      <c r="K14" s="80"/>
    </row>
    <row r="15" spans="1:12" ht="32.25" x14ac:dyDescent="0.15">
      <c r="B15" s="69" t="s">
        <v>40</v>
      </c>
      <c r="C15" s="71" t="s">
        <v>36</v>
      </c>
      <c r="D15" s="93"/>
      <c r="E15" s="30"/>
      <c r="F15" s="42" t="s">
        <v>44</v>
      </c>
      <c r="G15" s="73">
        <v>100</v>
      </c>
      <c r="H15" s="75">
        <v>2</v>
      </c>
      <c r="I15" s="77">
        <v>1.2731481481481483E-3</v>
      </c>
      <c r="J15" s="31">
        <f t="shared" ref="J15" si="5">G15*H15</f>
        <v>200</v>
      </c>
      <c r="K15" s="79">
        <f t="shared" ref="K15" si="6">H15*I15</f>
        <v>2.5462962962962965E-3</v>
      </c>
      <c r="L15" s="41"/>
    </row>
    <row r="16" spans="1:12" ht="32.25" x14ac:dyDescent="0.15">
      <c r="B16" s="70"/>
      <c r="C16" s="72"/>
      <c r="D16" s="94"/>
      <c r="E16" s="30"/>
      <c r="F16" s="28" t="s">
        <v>52</v>
      </c>
      <c r="G16" s="74"/>
      <c r="H16" s="76"/>
      <c r="I16" s="78"/>
      <c r="J16" s="31"/>
      <c r="K16" s="80"/>
      <c r="L16" s="41"/>
    </row>
    <row r="17" spans="2:11" ht="39" customHeight="1" x14ac:dyDescent="0.15">
      <c r="B17" s="69" t="s">
        <v>40</v>
      </c>
      <c r="C17" s="71" t="s">
        <v>36</v>
      </c>
      <c r="D17" s="92" t="s">
        <v>48</v>
      </c>
      <c r="E17" s="30"/>
      <c r="F17" s="42" t="s">
        <v>43</v>
      </c>
      <c r="G17" s="73">
        <v>50</v>
      </c>
      <c r="H17" s="75">
        <v>1</v>
      </c>
      <c r="I17" s="77">
        <v>2.0833333333333333E-3</v>
      </c>
      <c r="J17" s="31">
        <f t="shared" ref="J17" si="7">G17*H17</f>
        <v>50</v>
      </c>
      <c r="K17" s="79">
        <f>H17*I17</f>
        <v>2.0833333333333333E-3</v>
      </c>
    </row>
    <row r="18" spans="2:11" ht="38.25" customHeight="1" x14ac:dyDescent="0.15">
      <c r="B18" s="70"/>
      <c r="C18" s="72"/>
      <c r="D18" s="64"/>
      <c r="E18" s="30"/>
      <c r="F18" s="28" t="s">
        <v>21</v>
      </c>
      <c r="G18" s="74"/>
      <c r="H18" s="76"/>
      <c r="I18" s="78"/>
      <c r="J18" s="31"/>
      <c r="K18" s="80"/>
    </row>
    <row r="19" spans="2:11" ht="46.5" customHeight="1" x14ac:dyDescent="0.15">
      <c r="B19" s="84" t="s">
        <v>25</v>
      </c>
      <c r="C19" s="85"/>
      <c r="D19" s="86" t="s">
        <v>13</v>
      </c>
      <c r="E19" s="32"/>
      <c r="F19" s="42" t="s">
        <v>14</v>
      </c>
      <c r="G19" s="87">
        <v>50</v>
      </c>
      <c r="H19" s="67">
        <v>4</v>
      </c>
      <c r="I19" s="44">
        <v>8.1018518518518516E-4</v>
      </c>
      <c r="J19" s="33">
        <f t="shared" si="0"/>
        <v>200</v>
      </c>
      <c r="K19" s="81">
        <f t="shared" si="0"/>
        <v>3.2407407407407406E-3</v>
      </c>
    </row>
    <row r="20" spans="2:11" ht="46.5" customHeight="1" x14ac:dyDescent="0.15">
      <c r="B20" s="84"/>
      <c r="C20" s="85"/>
      <c r="D20" s="86"/>
      <c r="E20" s="32"/>
      <c r="F20" s="28" t="s">
        <v>28</v>
      </c>
      <c r="G20" s="88"/>
      <c r="H20" s="68"/>
      <c r="I20" s="45"/>
      <c r="J20" s="33"/>
      <c r="K20" s="82"/>
    </row>
    <row r="21" spans="2:11" ht="46.5" customHeight="1" x14ac:dyDescent="0.15">
      <c r="B21" s="41"/>
      <c r="C21" s="41"/>
      <c r="D21" s="41"/>
      <c r="E21" s="41"/>
      <c r="F21" s="41"/>
      <c r="G21" s="89">
        <f>SUM(J5:J19)</f>
        <v>1600</v>
      </c>
      <c r="H21" s="89"/>
      <c r="I21" s="34"/>
      <c r="J21" s="35"/>
      <c r="K21" s="36">
        <f>SUM(K5:K19)</f>
        <v>3.4490740740740738E-2</v>
      </c>
    </row>
    <row r="22" spans="2:11" ht="46.5" customHeight="1" x14ac:dyDescent="0.15">
      <c r="B22" s="41"/>
      <c r="C22" s="41"/>
      <c r="D22" s="41"/>
      <c r="E22" s="41"/>
      <c r="F22" s="41"/>
    </row>
  </sheetData>
  <mergeCells count="61">
    <mergeCell ref="E1:K1"/>
    <mergeCell ref="B3:B4"/>
    <mergeCell ref="C3:C4"/>
    <mergeCell ref="D3:D4"/>
    <mergeCell ref="G4:K4"/>
    <mergeCell ref="I7:I8"/>
    <mergeCell ref="K7:K8"/>
    <mergeCell ref="K5:K6"/>
    <mergeCell ref="B7:B8"/>
    <mergeCell ref="C7:C8"/>
    <mergeCell ref="D7:D8"/>
    <mergeCell ref="G7:G8"/>
    <mergeCell ref="H7:H8"/>
    <mergeCell ref="B5:B6"/>
    <mergeCell ref="C5:C6"/>
    <mergeCell ref="D5:D6"/>
    <mergeCell ref="G5:G6"/>
    <mergeCell ref="H5:H6"/>
    <mergeCell ref="I5:I6"/>
    <mergeCell ref="I11:I12"/>
    <mergeCell ref="K11:K12"/>
    <mergeCell ref="K9:K10"/>
    <mergeCell ref="B11:B12"/>
    <mergeCell ref="C11:C12"/>
    <mergeCell ref="D11:D12"/>
    <mergeCell ref="G11:G12"/>
    <mergeCell ref="H11:H12"/>
    <mergeCell ref="B9:B10"/>
    <mergeCell ref="C9:C10"/>
    <mergeCell ref="D9:D10"/>
    <mergeCell ref="G9:G10"/>
    <mergeCell ref="H9:H10"/>
    <mergeCell ref="I9:I10"/>
    <mergeCell ref="K19:K20"/>
    <mergeCell ref="G21:H21"/>
    <mergeCell ref="B19:B20"/>
    <mergeCell ref="C19:C20"/>
    <mergeCell ref="D19:D20"/>
    <mergeCell ref="G19:G20"/>
    <mergeCell ref="H19:H20"/>
    <mergeCell ref="I19:I20"/>
    <mergeCell ref="K17:K18"/>
    <mergeCell ref="B13:B14"/>
    <mergeCell ref="C13:C14"/>
    <mergeCell ref="G13:G14"/>
    <mergeCell ref="H13:H14"/>
    <mergeCell ref="I13:I14"/>
    <mergeCell ref="K13:K14"/>
    <mergeCell ref="B17:B18"/>
    <mergeCell ref="C17:C18"/>
    <mergeCell ref="D17:D18"/>
    <mergeCell ref="G17:G18"/>
    <mergeCell ref="K15:K16"/>
    <mergeCell ref="D13:D16"/>
    <mergeCell ref="B15:B16"/>
    <mergeCell ref="C15:C16"/>
    <mergeCell ref="G15:G16"/>
    <mergeCell ref="H15:H16"/>
    <mergeCell ref="I15:I16"/>
    <mergeCell ref="H17:H18"/>
    <mergeCell ref="I17:I18"/>
  </mergeCells>
  <phoneticPr fontId="2"/>
  <pageMargins left="0.25" right="0.25" top="0.75" bottom="0.75" header="0.3" footer="0.3"/>
  <pageSetup paperSize="9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zoomScale="70" zoomScaleNormal="70" workbookViewId="0">
      <selection activeCell="H13" sqref="H13:H14"/>
    </sheetView>
  </sheetViews>
  <sheetFormatPr defaultColWidth="9.5" defaultRowHeight="46.5" customHeight="1" x14ac:dyDescent="0.15"/>
  <cols>
    <col min="1" max="1" width="2.75" style="20" customWidth="1"/>
    <col min="2" max="2" width="10.125" style="37" customWidth="1"/>
    <col min="3" max="3" width="13.375" style="37" customWidth="1"/>
    <col min="4" max="4" width="55.625" style="37" customWidth="1"/>
    <col min="5" max="5" width="22.625" style="37" customWidth="1"/>
    <col min="6" max="6" width="18.5" style="23" customWidth="1"/>
    <col min="7" max="7" width="17" style="23" customWidth="1"/>
    <col min="8" max="8" width="20.25" style="23" customWidth="1"/>
    <col min="9" max="9" width="4.875" style="10" hidden="1" customWidth="1"/>
    <col min="10" max="10" width="14.5" style="10" customWidth="1"/>
    <col min="11" max="11" width="4.5" style="23" customWidth="1"/>
    <col min="12" max="12" width="4.5" style="20" customWidth="1"/>
    <col min="13" max="13" width="4.25" style="20" customWidth="1"/>
    <col min="14" max="16384" width="9.5" style="20"/>
  </cols>
  <sheetData>
    <row r="1" spans="1:11" s="4" customFormat="1" ht="17.25" x14ac:dyDescent="0.15">
      <c r="A1" s="1"/>
      <c r="B1" s="2">
        <v>42831</v>
      </c>
      <c r="C1" s="3" t="s">
        <v>0</v>
      </c>
      <c r="E1" s="46"/>
      <c r="F1" s="46"/>
      <c r="G1" s="46"/>
      <c r="H1" s="5"/>
      <c r="I1" s="6"/>
      <c r="J1" s="6"/>
      <c r="K1" s="5"/>
    </row>
    <row r="2" spans="1:11" s="12" customFormat="1" ht="17.25" x14ac:dyDescent="0.15">
      <c r="A2" s="7"/>
      <c r="B2" s="8"/>
      <c r="C2" s="8"/>
      <c r="D2" s="8"/>
      <c r="E2" s="8"/>
      <c r="F2" s="9"/>
      <c r="G2" s="9"/>
      <c r="H2" s="9"/>
      <c r="I2" s="10"/>
      <c r="J2" s="11"/>
      <c r="K2" s="9"/>
    </row>
    <row r="3" spans="1:11" s="13" customFormat="1" ht="36.75" customHeight="1" x14ac:dyDescent="0.15">
      <c r="B3" s="47" t="s">
        <v>1</v>
      </c>
      <c r="C3" s="49" t="s">
        <v>2</v>
      </c>
      <c r="D3" s="51" t="s">
        <v>3</v>
      </c>
      <c r="E3" s="14" t="s">
        <v>4</v>
      </c>
      <c r="F3" s="15" t="s">
        <v>5</v>
      </c>
      <c r="G3" s="16" t="s">
        <v>6</v>
      </c>
      <c r="H3" s="17" t="s">
        <v>8</v>
      </c>
      <c r="I3" s="18"/>
      <c r="J3" s="19"/>
      <c r="K3" s="10"/>
    </row>
    <row r="4" spans="1:11" ht="17.25" customHeight="1" x14ac:dyDescent="0.15">
      <c r="B4" s="48"/>
      <c r="C4" s="50"/>
      <c r="D4" s="52"/>
      <c r="E4" s="22" t="s">
        <v>9</v>
      </c>
      <c r="F4" s="56" t="s">
        <v>35</v>
      </c>
      <c r="G4" s="57"/>
      <c r="H4" s="57"/>
      <c r="I4" s="57"/>
      <c r="J4" s="58"/>
    </row>
    <row r="5" spans="1:11" ht="35.1" customHeight="1" x14ac:dyDescent="0.15">
      <c r="A5" s="24">
        <v>1</v>
      </c>
      <c r="B5" s="59" t="s">
        <v>12</v>
      </c>
      <c r="C5" s="61" t="s">
        <v>13</v>
      </c>
      <c r="D5" s="63"/>
      <c r="E5" s="26" t="s">
        <v>14</v>
      </c>
      <c r="F5" s="65">
        <v>50</v>
      </c>
      <c r="G5" s="67">
        <v>8</v>
      </c>
      <c r="H5" s="44">
        <v>8.1018518518518516E-4</v>
      </c>
      <c r="I5" s="27">
        <f t="shared" ref="I5:J17" si="0">F5*G5</f>
        <v>400</v>
      </c>
      <c r="J5" s="81">
        <f t="shared" si="0"/>
        <v>6.4814814814814813E-3</v>
      </c>
    </row>
    <row r="6" spans="1:11" ht="35.1" customHeight="1" x14ac:dyDescent="0.15">
      <c r="A6" s="24"/>
      <c r="B6" s="60"/>
      <c r="C6" s="62"/>
      <c r="D6" s="64"/>
      <c r="E6" s="28" t="s">
        <v>15</v>
      </c>
      <c r="F6" s="66"/>
      <c r="G6" s="68"/>
      <c r="H6" s="45"/>
      <c r="I6" s="29"/>
      <c r="J6" s="82"/>
    </row>
    <row r="7" spans="1:11" ht="35.1" customHeight="1" x14ac:dyDescent="0.15">
      <c r="A7" s="24">
        <v>2</v>
      </c>
      <c r="B7" s="69" t="s">
        <v>16</v>
      </c>
      <c r="C7" s="71" t="s">
        <v>36</v>
      </c>
      <c r="D7" s="63" t="s">
        <v>49</v>
      </c>
      <c r="E7" s="26" t="s">
        <v>17</v>
      </c>
      <c r="F7" s="73">
        <v>100</v>
      </c>
      <c r="G7" s="75">
        <v>2</v>
      </c>
      <c r="H7" s="77">
        <v>1.736111111111111E-3</v>
      </c>
      <c r="I7" s="31">
        <f t="shared" ref="I7" si="1">F7*G7</f>
        <v>200</v>
      </c>
      <c r="J7" s="96">
        <f t="shared" si="0"/>
        <v>3.472222222222222E-3</v>
      </c>
    </row>
    <row r="8" spans="1:11" ht="35.1" customHeight="1" x14ac:dyDescent="0.15">
      <c r="A8" s="24"/>
      <c r="B8" s="70"/>
      <c r="C8" s="72"/>
      <c r="D8" s="95"/>
      <c r="E8" s="28" t="s">
        <v>18</v>
      </c>
      <c r="F8" s="74"/>
      <c r="G8" s="76"/>
      <c r="H8" s="78"/>
      <c r="I8" s="31"/>
      <c r="J8" s="80"/>
    </row>
    <row r="9" spans="1:11" ht="35.1" customHeight="1" x14ac:dyDescent="0.15">
      <c r="A9" s="24">
        <v>3</v>
      </c>
      <c r="B9" s="69" t="s">
        <v>16</v>
      </c>
      <c r="C9" s="71" t="s">
        <v>36</v>
      </c>
      <c r="D9" s="95"/>
      <c r="E9" s="26" t="s">
        <v>23</v>
      </c>
      <c r="F9" s="73">
        <v>50</v>
      </c>
      <c r="G9" s="75">
        <v>4</v>
      </c>
      <c r="H9" s="77">
        <v>6.9444444444444447E-4</v>
      </c>
      <c r="I9" s="31">
        <f t="shared" si="0"/>
        <v>200</v>
      </c>
      <c r="J9" s="79">
        <f t="shared" si="0"/>
        <v>2.7777777777777779E-3</v>
      </c>
    </row>
    <row r="10" spans="1:11" ht="35.1" customHeight="1" x14ac:dyDescent="0.15">
      <c r="A10" s="24"/>
      <c r="B10" s="70"/>
      <c r="C10" s="72"/>
      <c r="D10" s="64"/>
      <c r="E10" s="28" t="s">
        <v>20</v>
      </c>
      <c r="F10" s="74"/>
      <c r="G10" s="76"/>
      <c r="H10" s="78"/>
      <c r="I10" s="31"/>
      <c r="J10" s="80"/>
    </row>
    <row r="11" spans="1:11" ht="39.75" customHeight="1" x14ac:dyDescent="0.15">
      <c r="A11" s="24">
        <v>4</v>
      </c>
      <c r="B11" s="69" t="s">
        <v>50</v>
      </c>
      <c r="C11" s="71" t="s">
        <v>36</v>
      </c>
      <c r="D11" s="92" t="s">
        <v>51</v>
      </c>
      <c r="E11" s="26" t="s">
        <v>17</v>
      </c>
      <c r="F11" s="73">
        <v>200</v>
      </c>
      <c r="G11" s="75">
        <v>4</v>
      </c>
      <c r="H11" s="77">
        <v>3.1249999999999997E-3</v>
      </c>
      <c r="I11" s="31">
        <f t="shared" ref="I11:J11" si="2">F11*G11</f>
        <v>800</v>
      </c>
      <c r="J11" s="79">
        <f t="shared" si="2"/>
        <v>1.2499999999999999E-2</v>
      </c>
    </row>
    <row r="12" spans="1:11" ht="41.25" customHeight="1" x14ac:dyDescent="0.15">
      <c r="A12" s="24"/>
      <c r="B12" s="70"/>
      <c r="C12" s="72"/>
      <c r="D12" s="64"/>
      <c r="E12" s="28" t="s">
        <v>21</v>
      </c>
      <c r="F12" s="74"/>
      <c r="G12" s="76"/>
      <c r="H12" s="78"/>
      <c r="I12" s="31"/>
      <c r="J12" s="80"/>
    </row>
    <row r="13" spans="1:11" ht="35.1" customHeight="1" x14ac:dyDescent="0.15">
      <c r="A13" s="24">
        <v>5</v>
      </c>
      <c r="B13" s="69" t="s">
        <v>33</v>
      </c>
      <c r="C13" s="71" t="s">
        <v>36</v>
      </c>
      <c r="D13" s="63" t="s">
        <v>63</v>
      </c>
      <c r="E13" s="43" t="s">
        <v>14</v>
      </c>
      <c r="F13" s="73">
        <v>50</v>
      </c>
      <c r="G13" s="75">
        <v>4</v>
      </c>
      <c r="H13" s="77">
        <v>1.0416666666666667E-3</v>
      </c>
      <c r="I13" s="31">
        <f t="shared" ref="I13:J13" si="3">F13*G13</f>
        <v>200</v>
      </c>
      <c r="J13" s="79">
        <f t="shared" si="3"/>
        <v>4.1666666666666666E-3</v>
      </c>
    </row>
    <row r="14" spans="1:11" ht="35.1" customHeight="1" x14ac:dyDescent="0.15">
      <c r="A14" s="24"/>
      <c r="B14" s="91"/>
      <c r="C14" s="72"/>
      <c r="D14" s="64"/>
      <c r="E14" s="28" t="s">
        <v>34</v>
      </c>
      <c r="F14" s="74"/>
      <c r="G14" s="76"/>
      <c r="H14" s="78"/>
      <c r="I14" s="31"/>
      <c r="J14" s="80"/>
    </row>
    <row r="15" spans="1:11" s="41" customFormat="1" ht="35.1" customHeight="1" x14ac:dyDescent="0.15">
      <c r="B15" s="69" t="s">
        <v>50</v>
      </c>
      <c r="C15" s="71" t="s">
        <v>36</v>
      </c>
      <c r="D15" s="92" t="s">
        <v>42</v>
      </c>
      <c r="E15" s="42" t="s">
        <v>17</v>
      </c>
      <c r="F15" s="73">
        <v>50</v>
      </c>
      <c r="G15" s="75">
        <v>2</v>
      </c>
      <c r="H15" s="77">
        <v>2.0833333333333333E-3</v>
      </c>
      <c r="I15" s="31">
        <f t="shared" ref="I15" si="4">F15*G15</f>
        <v>100</v>
      </c>
      <c r="J15" s="79">
        <f t="shared" ref="J15" si="5">G15*H15</f>
        <v>4.1666666666666666E-3</v>
      </c>
      <c r="K15" s="23"/>
    </row>
    <row r="16" spans="1:11" s="41" customFormat="1" ht="35.1" customHeight="1" x14ac:dyDescent="0.15">
      <c r="B16" s="70"/>
      <c r="C16" s="72"/>
      <c r="D16" s="64"/>
      <c r="E16" s="28" t="s">
        <v>21</v>
      </c>
      <c r="F16" s="74"/>
      <c r="G16" s="76"/>
      <c r="H16" s="78"/>
      <c r="I16" s="31"/>
      <c r="J16" s="80"/>
      <c r="K16" s="23"/>
    </row>
    <row r="17" spans="1:11" ht="35.1" customHeight="1" x14ac:dyDescent="0.15">
      <c r="A17" s="20">
        <v>6</v>
      </c>
      <c r="B17" s="84" t="s">
        <v>25</v>
      </c>
      <c r="C17" s="85"/>
      <c r="D17" s="86" t="s">
        <v>26</v>
      </c>
      <c r="E17" s="26" t="s">
        <v>27</v>
      </c>
      <c r="F17" s="87">
        <v>50</v>
      </c>
      <c r="G17" s="67">
        <v>4</v>
      </c>
      <c r="H17" s="44">
        <v>8.1018518518518516E-4</v>
      </c>
      <c r="I17" s="33">
        <f t="shared" si="0"/>
        <v>200</v>
      </c>
      <c r="J17" s="81">
        <f t="shared" si="0"/>
        <v>3.2407407407407406E-3</v>
      </c>
    </row>
    <row r="18" spans="1:11" ht="35.1" customHeight="1" x14ac:dyDescent="0.15">
      <c r="B18" s="84"/>
      <c r="C18" s="85"/>
      <c r="D18" s="86"/>
      <c r="E18" s="28" t="s">
        <v>28</v>
      </c>
      <c r="F18" s="88"/>
      <c r="G18" s="68"/>
      <c r="H18" s="45"/>
      <c r="I18" s="33"/>
      <c r="J18" s="82"/>
    </row>
    <row r="19" spans="1:11" ht="17.25" x14ac:dyDescent="0.15">
      <c r="B19" s="20"/>
      <c r="C19" s="20"/>
      <c r="D19" s="20"/>
      <c r="E19" s="20"/>
      <c r="F19" s="89">
        <f>SUM(I5:I17)</f>
        <v>2100</v>
      </c>
      <c r="G19" s="89"/>
      <c r="J19" s="36">
        <f>SUM(J5:J17)</f>
        <v>3.680555555555555E-2</v>
      </c>
      <c r="K19" s="20"/>
    </row>
    <row r="20" spans="1:11" ht="17.25" x14ac:dyDescent="0.15">
      <c r="B20" s="20"/>
      <c r="C20" s="20"/>
      <c r="D20" s="20"/>
      <c r="E20" s="20"/>
      <c r="K20" s="20"/>
    </row>
  </sheetData>
  <mergeCells count="54">
    <mergeCell ref="B13:B14"/>
    <mergeCell ref="C13:C14"/>
    <mergeCell ref="D13:D14"/>
    <mergeCell ref="F19:G19"/>
    <mergeCell ref="F17:F18"/>
    <mergeCell ref="G17:G18"/>
    <mergeCell ref="F15:F16"/>
    <mergeCell ref="G15:G16"/>
    <mergeCell ref="B15:B16"/>
    <mergeCell ref="C15:C16"/>
    <mergeCell ref="D15:D16"/>
    <mergeCell ref="H9:H10"/>
    <mergeCell ref="J9:J10"/>
    <mergeCell ref="H13:H14"/>
    <mergeCell ref="J13:J14"/>
    <mergeCell ref="B17:B18"/>
    <mergeCell ref="C17:C18"/>
    <mergeCell ref="D17:D18"/>
    <mergeCell ref="H17:H18"/>
    <mergeCell ref="J17:J18"/>
    <mergeCell ref="F13:F14"/>
    <mergeCell ref="G13:G14"/>
    <mergeCell ref="H11:H12"/>
    <mergeCell ref="J11:J12"/>
    <mergeCell ref="F11:F12"/>
    <mergeCell ref="H15:H16"/>
    <mergeCell ref="J15:J16"/>
    <mergeCell ref="G11:G12"/>
    <mergeCell ref="B11:B12"/>
    <mergeCell ref="C11:C12"/>
    <mergeCell ref="D11:D12"/>
    <mergeCell ref="F9:F10"/>
    <mergeCell ref="G9:G10"/>
    <mergeCell ref="F5:F6"/>
    <mergeCell ref="G5:G6"/>
    <mergeCell ref="H5:H6"/>
    <mergeCell ref="J5:J6"/>
    <mergeCell ref="F7:F8"/>
    <mergeCell ref="G7:G8"/>
    <mergeCell ref="H7:H8"/>
    <mergeCell ref="J7:J8"/>
    <mergeCell ref="E1:G1"/>
    <mergeCell ref="B3:B4"/>
    <mergeCell ref="C3:C4"/>
    <mergeCell ref="D3:D4"/>
    <mergeCell ref="F4:J4"/>
    <mergeCell ref="B5:B6"/>
    <mergeCell ref="C5:C6"/>
    <mergeCell ref="D5:D6"/>
    <mergeCell ref="B7:B8"/>
    <mergeCell ref="C7:C8"/>
    <mergeCell ref="D7:D10"/>
    <mergeCell ref="B9:B10"/>
    <mergeCell ref="C9:C10"/>
  </mergeCells>
  <phoneticPr fontId="2"/>
  <pageMargins left="0.25" right="0.25" top="0.75" bottom="0.75" header="0.3" footer="0.3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A練</vt:lpstr>
      <vt:lpstr>B練 (S)</vt:lpstr>
      <vt:lpstr>B練（M）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2017-04-14T06:47:32Z</dcterms:modified>
</cp:coreProperties>
</file>