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95" windowWidth="7680" windowHeight="4080" tabRatio="849"/>
  </bookViews>
  <sheets>
    <sheet name="26.9.4-A" sheetId="22" r:id="rId1"/>
    <sheet name="26.9.4-Ｂ" sheetId="23" r:id="rId2"/>
  </sheets>
  <definedNames>
    <definedName name="_xlnm.Print_Area" localSheetId="0">'26.9.4-A'!$A$1:$O$13</definedName>
    <definedName name="_xlnm.Print_Area" localSheetId="1">'26.9.4-Ｂ'!$A$1:$K$13</definedName>
  </definedNames>
  <calcPr calcId="145621"/>
</workbook>
</file>

<file path=xl/calcChain.xml><?xml version="1.0" encoding="utf-8"?>
<calcChain xmlns="http://schemas.openxmlformats.org/spreadsheetml/2006/main">
  <c r="F13" i="22" l="1"/>
  <c r="I8" i="22" l="1"/>
  <c r="J8" i="22"/>
  <c r="N8" i="22"/>
  <c r="O8" i="22"/>
  <c r="K13" i="23" l="1"/>
  <c r="O6" i="22" l="1"/>
  <c r="N6" i="22"/>
  <c r="J6" i="22"/>
  <c r="I6" i="22"/>
  <c r="J11" i="23" l="1"/>
  <c r="K11" i="23"/>
  <c r="J9" i="23"/>
  <c r="K9" i="23"/>
  <c r="J10" i="23"/>
  <c r="K10" i="23"/>
  <c r="J8" i="23"/>
  <c r="B1" i="23"/>
  <c r="O11" i="22"/>
  <c r="N11" i="22"/>
  <c r="J11" i="22"/>
  <c r="I11" i="22"/>
  <c r="J5" i="22" l="1"/>
  <c r="K8" i="23" l="1"/>
  <c r="K12" i="23"/>
  <c r="J12" i="23"/>
  <c r="K7" i="23"/>
  <c r="J7" i="23"/>
  <c r="K6" i="23"/>
  <c r="J6" i="23"/>
  <c r="K5" i="23"/>
  <c r="J5" i="23"/>
  <c r="O12" i="22"/>
  <c r="N12" i="22"/>
  <c r="J12" i="22"/>
  <c r="I12" i="22"/>
  <c r="O10" i="22"/>
  <c r="N10" i="22"/>
  <c r="J10" i="22"/>
  <c r="I10" i="22"/>
  <c r="O9" i="22"/>
  <c r="N9" i="22"/>
  <c r="J9" i="22"/>
  <c r="I9" i="22"/>
  <c r="O7" i="22"/>
  <c r="N7" i="22"/>
  <c r="J7" i="22"/>
  <c r="J13" i="22" s="1"/>
  <c r="I7" i="22"/>
  <c r="O5" i="22"/>
  <c r="O13" i="22" s="1"/>
  <c r="N5" i="22"/>
  <c r="K13" i="22" s="1"/>
  <c r="I5" i="22"/>
  <c r="G13" i="23" l="1"/>
</calcChain>
</file>

<file path=xl/sharedStrings.xml><?xml version="1.0" encoding="utf-8"?>
<sst xmlns="http://schemas.openxmlformats.org/spreadsheetml/2006/main" count="67" uniqueCount="48">
  <si>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</si>
  <si>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</si>
  <si>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</si>
  <si>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</si>
  <si>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</si>
  <si>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</si>
  <si>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</si>
  <si>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スピード</t>
    <phoneticPr fontId="1"/>
  </si>
  <si>
    <t>サイクル</t>
    <phoneticPr fontId="1"/>
  </si>
  <si>
    <t>ウォーム
アップ</t>
    <phoneticPr fontId="1"/>
  </si>
  <si>
    <t>スイム</t>
    <phoneticPr fontId="1"/>
  </si>
  <si>
    <t>クール
ダウン</t>
    <phoneticPr fontId="1"/>
  </si>
  <si>
    <t>キック</t>
    <phoneticPr fontId="1"/>
  </si>
  <si>
    <t>選手コース</t>
    <rPh sb="0" eb="2">
      <t>センシュ</t>
    </rPh>
    <phoneticPr fontId="1"/>
  </si>
  <si>
    <t>種目</t>
    <rPh sb="0" eb="2">
      <t>シュモク</t>
    </rPh>
    <phoneticPr fontId="1"/>
  </si>
  <si>
    <t>スタイル１</t>
    <phoneticPr fontId="1"/>
  </si>
  <si>
    <t>クールダウン</t>
    <phoneticPr fontId="1"/>
  </si>
  <si>
    <t>好きな種目</t>
    <rPh sb="0" eb="1">
      <t>ス</t>
    </rPh>
    <rPh sb="3" eb="5">
      <t>シュモク</t>
    </rPh>
    <phoneticPr fontId="1"/>
  </si>
  <si>
    <t>１８：３０～１９：３０</t>
    <phoneticPr fontId="1"/>
  </si>
  <si>
    <t>１９：３０～２０：３０</t>
    <phoneticPr fontId="1"/>
  </si>
  <si>
    <t>チョイス</t>
    <phoneticPr fontId="1"/>
  </si>
  <si>
    <t>各自スタート</t>
    <rPh sb="0" eb="2">
      <t>カクジ</t>
    </rPh>
    <phoneticPr fontId="1"/>
  </si>
  <si>
    <t>個人メドレー</t>
    <rPh sb="0" eb="2">
      <t>コジン</t>
    </rPh>
    <phoneticPr fontId="1"/>
  </si>
  <si>
    <t>プル</t>
    <phoneticPr fontId="1"/>
  </si>
  <si>
    <t>プル</t>
    <phoneticPr fontId="1"/>
  </si>
  <si>
    <t>スイム</t>
    <phoneticPr fontId="1"/>
  </si>
  <si>
    <t>キック</t>
    <phoneticPr fontId="1"/>
  </si>
  <si>
    <t>Fly-Ba、Ba-Br、Br-Fr　25mずつ　2セット</t>
    <phoneticPr fontId="1"/>
  </si>
  <si>
    <t>ＩＭ</t>
    <phoneticPr fontId="1"/>
  </si>
  <si>
    <t>Intime（1コースは+10秒）
1本目：Ｆly-Ｂa、2本目：Ｂr-Fr</t>
    <rPh sb="19" eb="20">
      <t>ホン</t>
    </rPh>
    <rPh sb="20" eb="21">
      <t>メ</t>
    </rPh>
    <rPh sb="30" eb="31">
      <t>ホン</t>
    </rPh>
    <rPh sb="31" eb="32">
      <t>メ</t>
    </rPh>
    <phoneticPr fontId="1"/>
  </si>
  <si>
    <t>ＩＭＯ</t>
    <phoneticPr fontId="1"/>
  </si>
  <si>
    <t>Form（※できる人はビルドアップ)</t>
    <rPh sb="9" eb="10">
      <t>ヒト</t>
    </rPh>
    <phoneticPr fontId="1"/>
  </si>
  <si>
    <t>スイム</t>
    <phoneticPr fontId="1"/>
  </si>
  <si>
    <t>ＩＭ〇</t>
    <phoneticPr fontId="1"/>
  </si>
  <si>
    <t>フォーミング　
※ＩＭＯ＝4種目を個人メドレーの順番で1本ずつ
ソフト：Fly-Ba、Br-Ｆｒ　25ｍずつ</t>
    <rPh sb="14" eb="16">
      <t>シュモク</t>
    </rPh>
    <rPh sb="17" eb="19">
      <t>コジン</t>
    </rPh>
    <rPh sb="24" eb="26">
      <t>ジュンバン</t>
    </rPh>
    <rPh sb="28" eb="29">
      <t>ポン</t>
    </rPh>
    <phoneticPr fontId="1"/>
  </si>
  <si>
    <t>フォーミング</t>
    <phoneticPr fontId="1"/>
  </si>
  <si>
    <t>Ｍａｘ</t>
    <phoneticPr fontId="1"/>
  </si>
  <si>
    <t>ＤＥＳ：1本ずつタイムを上げていく</t>
  </si>
  <si>
    <t>選手：1本目、フォーミング　2本目、ネガティブ
ソフト：フォーミング</t>
    <rPh sb="0" eb="2">
      <t>センシュ</t>
    </rPh>
    <rPh sb="4" eb="5">
      <t>ホン</t>
    </rPh>
    <rPh sb="5" eb="6">
      <t>メ</t>
    </rPh>
    <rPh sb="15" eb="16">
      <t>ホン</t>
    </rPh>
    <rPh sb="16" eb="17">
      <t>メ</t>
    </rPh>
    <phoneticPr fontId="1"/>
  </si>
  <si>
    <t>ＩＭ</t>
    <phoneticPr fontId="1"/>
  </si>
  <si>
    <t>Fly-Ba、Ba-Br、Br-Fr、Ｆｒ-Ｆｌｙ　50mずつ　</t>
    <phoneticPr fontId="1"/>
  </si>
  <si>
    <t>ＩＭＯ</t>
    <phoneticPr fontId="1"/>
  </si>
  <si>
    <t>フィストプル-Ｆｏｒｍ　25ｍずつ
※フィスト：手をこぶしにする</t>
    <rPh sb="24" eb="25">
      <t>テ</t>
    </rPh>
    <phoneticPr fontId="1"/>
  </si>
  <si>
    <r>
      <t>Ｑｕａｒｔｅｒ－Ｋｉｃｋ
選手：サイドキック（右）－仰向けーサイドキック（左）－グライドキック　</t>
    </r>
    <r>
      <rPr>
        <b/>
        <sz val="12"/>
        <color rgb="FFFF0000"/>
        <rFont val="ＭＳ Ｐゴシック"/>
        <family val="3"/>
        <charset val="128"/>
      </rPr>
      <t>25mずつ</t>
    </r>
    <r>
      <rPr>
        <sz val="12"/>
        <rFont val="ＭＳ Ｐゴシック"/>
        <family val="3"/>
        <charset val="128"/>
      </rPr>
      <t xml:space="preserve">
ソフト：サイドキック（右）－仰向けーサイドキック（左）－グライドキック　</t>
    </r>
    <r>
      <rPr>
        <b/>
        <sz val="12"/>
        <color rgb="FFFF0000"/>
        <rFont val="ＭＳ Ｐゴシック"/>
        <family val="3"/>
        <charset val="128"/>
      </rPr>
      <t>12.5mずつ</t>
    </r>
    <rPh sb="13" eb="15">
      <t>センシュ</t>
    </rPh>
    <rPh sb="23" eb="24">
      <t>ミギ</t>
    </rPh>
    <rPh sb="26" eb="28">
      <t>アオム</t>
    </rPh>
    <rPh sb="37" eb="38">
      <t>ヒダリ</t>
    </rPh>
    <phoneticPr fontId="1"/>
  </si>
  <si>
    <t>スイム</t>
    <phoneticPr fontId="1"/>
  </si>
  <si>
    <t>イージー</t>
    <phoneticPr fontId="1"/>
  </si>
  <si>
    <t>サイクル</t>
    <phoneticPr fontId="1"/>
  </si>
  <si>
    <t>ソフトコース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</si>
</sst>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4"/>
      <color theme="0"/>
      <name val="ＭＳ Ｐゴシック"/>
      <family val="3"/>
      <charset val="128"/>
      <scheme val="major"/>
    </font>
    <font>
      <sz val="14"/>
      <color indexed="9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7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3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8" fillId="0" borderId="6" xfId="0" applyNumberFormat="1" applyFont="1" applyBorder="1" applyAlignment="1">
      <alignment horizont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5" xfId="0" applyFont="1" applyFill="1" applyBorder="1" applyAlignment="1">
      <alignment vertical="center" wrapText="1" shrinkToFit="1"/>
    </xf>
    <xf numFmtId="0" fontId="4" fillId="0" borderId="16" xfId="0" applyFont="1" applyFill="1" applyBorder="1" applyAlignment="1">
      <alignment vertical="center" wrapText="1" shrinkToFit="1"/>
    </xf>
    <xf numFmtId="0" fontId="4" fillId="0" borderId="9" xfId="0" applyFont="1" applyFill="1" applyBorder="1" applyAlignment="1">
      <alignment horizontal="left" vertical="center" wrapText="1" shrinkToFit="1"/>
    </xf>
    <xf numFmtId="0" fontId="7" fillId="0" borderId="11" xfId="0" applyFont="1" applyFill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left" vertical="center" wrapText="1" shrinkToFit="1"/>
    </xf>
    <xf numFmtId="14" fontId="4" fillId="0" borderId="0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46" fontId="11" fillId="0" borderId="0" xfId="0" applyNumberFormat="1" applyFont="1" applyBorder="1" applyAlignment="1">
      <alignment horizontal="center" vertical="center" shrinkToFit="1"/>
    </xf>
    <xf numFmtId="176" fontId="11" fillId="0" borderId="5" xfId="0" applyNumberFormat="1" applyFont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 shrinkToFit="1"/>
    </xf>
    <xf numFmtId="21" fontId="11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21" fontId="11" fillId="0" borderId="2" xfId="0" applyNumberFormat="1" applyFont="1" applyBorder="1" applyAlignment="1">
      <alignment horizontal="center" vertical="center" shrinkToFit="1"/>
    </xf>
    <xf numFmtId="176" fontId="11" fillId="0" borderId="10" xfId="0" applyNumberFormat="1" applyFont="1" applyFill="1" applyBorder="1" applyAlignment="1">
      <alignment horizontal="center" vertical="center" shrinkToFit="1"/>
    </xf>
    <xf numFmtId="176" fontId="11" fillId="0" borderId="3" xfId="0" applyNumberFormat="1" applyFont="1" applyFill="1" applyBorder="1" applyAlignment="1">
      <alignment horizontal="center" vertical="center" shrinkToFit="1"/>
    </xf>
    <xf numFmtId="21" fontId="11" fillId="0" borderId="3" xfId="0" applyNumberFormat="1" applyFont="1" applyFill="1" applyBorder="1" applyAlignment="1">
      <alignment horizontal="center" vertical="center" shrinkToFit="1"/>
    </xf>
    <xf numFmtId="21" fontId="11" fillId="0" borderId="7" xfId="0" applyNumberFormat="1" applyFont="1" applyFill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21" fontId="11" fillId="0" borderId="3" xfId="0" applyNumberFormat="1" applyFont="1" applyBorder="1" applyAlignment="1">
      <alignment horizontal="center" vertical="center" shrinkToFit="1"/>
    </xf>
    <xf numFmtId="21" fontId="11" fillId="0" borderId="7" xfId="0" applyNumberFormat="1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21" fontId="12" fillId="0" borderId="2" xfId="0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21" fontId="11" fillId="0" borderId="0" xfId="0" applyNumberFormat="1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176" fontId="11" fillId="0" borderId="15" xfId="0" applyNumberFormat="1" applyFont="1" applyBorder="1" applyAlignment="1">
      <alignment horizontal="center" vertical="center" wrapText="1" shrinkToFit="1"/>
    </xf>
    <xf numFmtId="176" fontId="11" fillId="0" borderId="16" xfId="0" applyNumberFormat="1" applyFont="1" applyBorder="1" applyAlignment="1">
      <alignment horizontal="center" vertical="center" wrapText="1" shrinkToFit="1"/>
    </xf>
    <xf numFmtId="176" fontId="11" fillId="0" borderId="17" xfId="0" applyNumberFormat="1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11" fillId="0" borderId="0" xfId="0" applyNumberFormat="1" applyFont="1" applyBorder="1" applyAlignment="1">
      <alignment horizontal="center" vertical="center" shrinkToFit="1"/>
    </xf>
    <xf numFmtId="14" fontId="4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450843</xdr:colOff>
      <xdr:row>0</xdr:row>
      <xdr:rowOff>0</xdr:rowOff>
    </xdr:from>
    <xdr:to>
      <xdr:col>14</xdr:col>
      <xdr:colOff>475122</xdr:colOff>
      <xdr:row>4</xdr:row>
      <xdr:rowOff>57150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8956108" y="0"/>
          <a:ext cx="1906867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404176</xdr:colOff>
      <xdr:row>0</xdr:row>
      <xdr:rowOff>0</xdr:rowOff>
    </xdr:from>
    <xdr:to>
      <xdr:col>10</xdr:col>
      <xdr:colOff>381002</xdr:colOff>
      <xdr:row>3</xdr:row>
      <xdr:rowOff>33618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7340617" y="0"/>
          <a:ext cx="1814590" cy="1064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view="pageBreakPreview" zoomScale="85" zoomScaleNormal="100" zoomScaleSheetLayoutView="85" workbookViewId="0">
      <selection activeCell="B1" sqref="B1"/>
    </sheetView>
  </sheetViews>
  <sheetFormatPr defaultColWidth="9.5" defaultRowHeight="46.5" customHeight="1" x14ac:dyDescent="0.15"/>
  <cols>
    <col min="1" max="1" width="2.75" style="59" customWidth="1"/>
    <col min="2" max="2" width="10.125" style="27" customWidth="1"/>
    <col min="3" max="3" width="16.875" style="27" bestFit="1" customWidth="1"/>
    <col min="4" max="4" width="50" style="27" customWidth="1"/>
    <col min="5" max="5" width="7.75" style="27" hidden="1" customWidth="1"/>
    <col min="6" max="6" width="6.25" style="92" bestFit="1" customWidth="1"/>
    <col min="7" max="7" width="4.625" style="92" customWidth="1"/>
    <col min="8" max="8" width="9" style="92" bestFit="1" customWidth="1"/>
    <col min="9" max="9" width="4.875" style="73" customWidth="1"/>
    <col min="10" max="10" width="7.125" style="73" customWidth="1"/>
    <col min="11" max="11" width="6.25" style="92" bestFit="1" customWidth="1"/>
    <col min="12" max="12" width="4.625" style="92" customWidth="1"/>
    <col min="13" max="13" width="9" style="92" bestFit="1" customWidth="1"/>
    <col min="14" max="14" width="4.875" style="73" bestFit="1" customWidth="1"/>
    <col min="15" max="15" width="7.125" style="73" customWidth="1"/>
    <col min="16" max="16" width="4.5" style="1" customWidth="1"/>
    <col min="17" max="17" width="4.5" style="59" customWidth="1"/>
    <col min="18" max="18" width="4.25" style="59" customWidth="1"/>
    <col min="19" max="16384" width="9.5" style="59"/>
  </cols>
  <sheetData>
    <row r="1" spans="1:17" s="30" customFormat="1" ht="36" customHeight="1" x14ac:dyDescent="0.15">
      <c r="A1" s="28"/>
      <c r="B1" s="69">
        <v>41886</v>
      </c>
      <c r="C1" s="29" t="s">
        <v>6</v>
      </c>
      <c r="D1" s="30" t="s">
        <v>18</v>
      </c>
      <c r="E1" s="93"/>
      <c r="F1" s="93"/>
      <c r="G1" s="93"/>
      <c r="H1" s="93"/>
      <c r="I1" s="93"/>
      <c r="J1" s="93"/>
      <c r="K1" s="93"/>
      <c r="L1" s="93"/>
      <c r="M1" s="70"/>
      <c r="N1" s="71"/>
      <c r="O1" s="71"/>
      <c r="P1" s="5"/>
    </row>
    <row r="2" spans="1:17" s="33" customFormat="1" ht="8.25" customHeight="1" x14ac:dyDescent="0.15">
      <c r="A2" s="31"/>
      <c r="B2" s="23"/>
      <c r="C2" s="23"/>
      <c r="D2" s="23"/>
      <c r="E2" s="23"/>
      <c r="F2" s="72"/>
      <c r="G2" s="72"/>
      <c r="H2" s="72"/>
      <c r="I2" s="73"/>
      <c r="J2" s="74"/>
      <c r="K2" s="72"/>
      <c r="L2" s="72"/>
      <c r="M2" s="72"/>
      <c r="N2" s="73"/>
      <c r="O2" s="74"/>
      <c r="P2" s="17"/>
    </row>
    <row r="3" spans="1:17" s="34" customFormat="1" ht="21" customHeight="1" x14ac:dyDescent="0.15">
      <c r="B3" s="24" t="s">
        <v>4</v>
      </c>
      <c r="C3" s="35" t="s">
        <v>14</v>
      </c>
      <c r="D3" s="36" t="s">
        <v>3</v>
      </c>
      <c r="E3" s="49"/>
      <c r="F3" s="75" t="s">
        <v>1</v>
      </c>
      <c r="G3" s="76" t="s">
        <v>2</v>
      </c>
      <c r="H3" s="77" t="s">
        <v>46</v>
      </c>
      <c r="I3" s="78"/>
      <c r="J3" s="79"/>
      <c r="K3" s="75" t="s">
        <v>1</v>
      </c>
      <c r="L3" s="76" t="s">
        <v>2</v>
      </c>
      <c r="M3" s="77" t="s">
        <v>46</v>
      </c>
      <c r="N3" s="78"/>
      <c r="O3" s="79"/>
      <c r="P3" s="2"/>
    </row>
    <row r="4" spans="1:17" ht="22.5" customHeight="1" x14ac:dyDescent="0.15">
      <c r="B4" s="25"/>
      <c r="C4" s="58"/>
      <c r="D4" s="37"/>
      <c r="E4" s="50"/>
      <c r="F4" s="94" t="s">
        <v>13</v>
      </c>
      <c r="G4" s="95"/>
      <c r="H4" s="95"/>
      <c r="I4" s="95"/>
      <c r="J4" s="96"/>
      <c r="K4" s="97" t="s">
        <v>47</v>
      </c>
      <c r="L4" s="98"/>
      <c r="M4" s="98"/>
      <c r="N4" s="98"/>
      <c r="O4" s="99"/>
    </row>
    <row r="5" spans="1:17" ht="48.75" customHeight="1" x14ac:dyDescent="0.15">
      <c r="A5" s="38">
        <v>1</v>
      </c>
      <c r="B5" s="25" t="s">
        <v>9</v>
      </c>
      <c r="C5" s="39" t="s">
        <v>10</v>
      </c>
      <c r="D5" s="47" t="s">
        <v>17</v>
      </c>
      <c r="E5" s="53"/>
      <c r="F5" s="75">
        <v>200</v>
      </c>
      <c r="G5" s="76">
        <v>1</v>
      </c>
      <c r="H5" s="77">
        <v>5.5555555555555558E-3</v>
      </c>
      <c r="I5" s="76">
        <f t="shared" ref="I5:J12" si="0">F5*G5</f>
        <v>200</v>
      </c>
      <c r="J5" s="79">
        <f>G5*H5</f>
        <v>5.5555555555555558E-3</v>
      </c>
      <c r="K5" s="75">
        <v>200</v>
      </c>
      <c r="L5" s="76">
        <v>1</v>
      </c>
      <c r="M5" s="77">
        <v>6.9444444444444441E-3</v>
      </c>
      <c r="N5" s="76">
        <f t="shared" ref="N5:O12" si="1">K5*L5</f>
        <v>200</v>
      </c>
      <c r="O5" s="79">
        <f t="shared" si="1"/>
        <v>6.9444444444444441E-3</v>
      </c>
    </row>
    <row r="6" spans="1:17" ht="50.25" customHeight="1" x14ac:dyDescent="0.15">
      <c r="A6" s="38">
        <v>2</v>
      </c>
      <c r="B6" s="63" t="s">
        <v>32</v>
      </c>
      <c r="C6" s="64" t="s">
        <v>33</v>
      </c>
      <c r="D6" s="65" t="s">
        <v>34</v>
      </c>
      <c r="E6" s="66"/>
      <c r="F6" s="80">
        <v>50</v>
      </c>
      <c r="G6" s="81">
        <v>4</v>
      </c>
      <c r="H6" s="82">
        <v>1.0416666666666667E-3</v>
      </c>
      <c r="I6" s="81">
        <f t="shared" si="0"/>
        <v>200</v>
      </c>
      <c r="J6" s="83">
        <f t="shared" si="0"/>
        <v>4.1666666666666666E-3</v>
      </c>
      <c r="K6" s="80">
        <v>50</v>
      </c>
      <c r="L6" s="81">
        <v>2</v>
      </c>
      <c r="M6" s="82">
        <v>1.3888888888888889E-3</v>
      </c>
      <c r="N6" s="81">
        <f t="shared" si="1"/>
        <v>100</v>
      </c>
      <c r="O6" s="83">
        <f t="shared" si="1"/>
        <v>2.7777777777777779E-3</v>
      </c>
    </row>
    <row r="7" spans="1:17" ht="96.75" customHeight="1" x14ac:dyDescent="0.15">
      <c r="A7" s="38">
        <v>3</v>
      </c>
      <c r="B7" s="56" t="s">
        <v>12</v>
      </c>
      <c r="C7" s="39" t="s">
        <v>15</v>
      </c>
      <c r="D7" s="37" t="s">
        <v>43</v>
      </c>
      <c r="E7" s="55"/>
      <c r="F7" s="84">
        <v>100</v>
      </c>
      <c r="G7" s="85">
        <v>3</v>
      </c>
      <c r="H7" s="86">
        <v>2.0833333333333333E-3</v>
      </c>
      <c r="I7" s="85">
        <f t="shared" si="0"/>
        <v>300</v>
      </c>
      <c r="J7" s="87">
        <f t="shared" si="0"/>
        <v>6.2500000000000003E-3</v>
      </c>
      <c r="K7" s="84">
        <v>50</v>
      </c>
      <c r="L7" s="85">
        <v>4</v>
      </c>
      <c r="M7" s="86">
        <v>2.0833333333333333E-3</v>
      </c>
      <c r="N7" s="85">
        <f t="shared" si="1"/>
        <v>200</v>
      </c>
      <c r="O7" s="87">
        <f t="shared" si="1"/>
        <v>8.3333333333333332E-3</v>
      </c>
      <c r="P7" s="100"/>
      <c r="Q7" s="101"/>
    </row>
    <row r="8" spans="1:17" s="67" customFormat="1" ht="51.75" customHeight="1" x14ac:dyDescent="0.15">
      <c r="A8" s="38">
        <v>4</v>
      </c>
      <c r="B8" s="56" t="s">
        <v>44</v>
      </c>
      <c r="C8" s="39"/>
      <c r="D8" s="37" t="s">
        <v>45</v>
      </c>
      <c r="E8" s="68"/>
      <c r="F8" s="84">
        <v>50</v>
      </c>
      <c r="G8" s="85">
        <v>1</v>
      </c>
      <c r="H8" s="86">
        <v>3.472222222222222E-3</v>
      </c>
      <c r="I8" s="85">
        <f t="shared" ref="I8" si="2">F8*G8</f>
        <v>50</v>
      </c>
      <c r="J8" s="87">
        <f t="shared" ref="J8" si="3">G8*H8</f>
        <v>3.472222222222222E-3</v>
      </c>
      <c r="K8" s="84">
        <v>50</v>
      </c>
      <c r="L8" s="85">
        <v>1</v>
      </c>
      <c r="M8" s="86">
        <v>3.472222222222222E-3</v>
      </c>
      <c r="N8" s="85">
        <f t="shared" ref="N8" si="4">K8*L8</f>
        <v>50</v>
      </c>
      <c r="O8" s="87">
        <f t="shared" ref="O8" si="5">L8*M8</f>
        <v>3.472222222222222E-3</v>
      </c>
    </row>
    <row r="9" spans="1:17" ht="51.75" customHeight="1" x14ac:dyDescent="0.15">
      <c r="A9" s="38">
        <v>5</v>
      </c>
      <c r="B9" s="54" t="s">
        <v>23</v>
      </c>
      <c r="C9" s="39" t="s">
        <v>15</v>
      </c>
      <c r="D9" s="37" t="s">
        <v>35</v>
      </c>
      <c r="E9" s="51"/>
      <c r="F9" s="75">
        <v>200</v>
      </c>
      <c r="G9" s="76">
        <v>1</v>
      </c>
      <c r="H9" s="77">
        <v>3.1249999999999997E-3</v>
      </c>
      <c r="I9" s="76">
        <f t="shared" si="0"/>
        <v>200</v>
      </c>
      <c r="J9" s="79">
        <f t="shared" si="0"/>
        <v>3.1249999999999997E-3</v>
      </c>
      <c r="K9" s="75"/>
      <c r="L9" s="76"/>
      <c r="M9" s="77"/>
      <c r="N9" s="88">
        <f t="shared" si="1"/>
        <v>0</v>
      </c>
      <c r="O9" s="89">
        <f t="shared" si="1"/>
        <v>0</v>
      </c>
    </row>
    <row r="10" spans="1:17" ht="51.75" customHeight="1" x14ac:dyDescent="0.15">
      <c r="A10" s="38">
        <v>6</v>
      </c>
      <c r="B10" s="54" t="s">
        <v>24</v>
      </c>
      <c r="C10" s="39" t="s">
        <v>15</v>
      </c>
      <c r="D10" s="37" t="s">
        <v>37</v>
      </c>
      <c r="E10" s="55"/>
      <c r="F10" s="75">
        <v>50</v>
      </c>
      <c r="G10" s="76">
        <v>4</v>
      </c>
      <c r="H10" s="77">
        <v>1.0416666666666667E-3</v>
      </c>
      <c r="I10" s="76">
        <f t="shared" si="0"/>
        <v>200</v>
      </c>
      <c r="J10" s="79">
        <f t="shared" si="0"/>
        <v>4.1666666666666666E-3</v>
      </c>
      <c r="K10" s="75">
        <v>50</v>
      </c>
      <c r="L10" s="76">
        <v>4</v>
      </c>
      <c r="M10" s="77">
        <v>1.736111111111111E-3</v>
      </c>
      <c r="N10" s="76">
        <f t="shared" si="1"/>
        <v>200</v>
      </c>
      <c r="O10" s="79">
        <f t="shared" si="1"/>
        <v>6.9444444444444441E-3</v>
      </c>
    </row>
    <row r="11" spans="1:17" s="60" customFormat="1" ht="51.75" customHeight="1" x14ac:dyDescent="0.15">
      <c r="A11" s="38">
        <v>7</v>
      </c>
      <c r="B11" s="56" t="s">
        <v>25</v>
      </c>
      <c r="C11" s="39" t="s">
        <v>15</v>
      </c>
      <c r="D11" s="37" t="s">
        <v>38</v>
      </c>
      <c r="E11" s="55"/>
      <c r="F11" s="75">
        <v>200</v>
      </c>
      <c r="G11" s="76">
        <v>2</v>
      </c>
      <c r="H11" s="77">
        <v>3.472222222222222E-3</v>
      </c>
      <c r="I11" s="76">
        <f t="shared" ref="I11" si="6">F11*G11</f>
        <v>400</v>
      </c>
      <c r="J11" s="79">
        <f t="shared" ref="J11" si="7">G11*H11</f>
        <v>6.9444444444444441E-3</v>
      </c>
      <c r="K11" s="75">
        <v>200</v>
      </c>
      <c r="L11" s="76">
        <v>1</v>
      </c>
      <c r="M11" s="77">
        <v>5.208333333333333E-3</v>
      </c>
      <c r="N11" s="76">
        <f t="shared" ref="N11" si="8">K11*L11</f>
        <v>200</v>
      </c>
      <c r="O11" s="79">
        <f t="shared" ref="O11" si="9">L11*M11</f>
        <v>5.208333333333333E-3</v>
      </c>
      <c r="P11" s="1"/>
    </row>
    <row r="12" spans="1:17" ht="45.95" customHeight="1" x14ac:dyDescent="0.15">
      <c r="A12" s="38">
        <v>8</v>
      </c>
      <c r="B12" s="48" t="s">
        <v>16</v>
      </c>
      <c r="C12" s="58"/>
      <c r="D12" s="46"/>
      <c r="E12" s="52"/>
      <c r="F12" s="75">
        <v>200</v>
      </c>
      <c r="G12" s="76">
        <v>1</v>
      </c>
      <c r="H12" s="77">
        <v>3.472222222222222E-3</v>
      </c>
      <c r="I12" s="76">
        <f t="shared" si="0"/>
        <v>200</v>
      </c>
      <c r="J12" s="79">
        <f t="shared" si="0"/>
        <v>3.472222222222222E-3</v>
      </c>
      <c r="K12" s="75">
        <v>200</v>
      </c>
      <c r="L12" s="76">
        <v>1</v>
      </c>
      <c r="M12" s="77">
        <v>3.472222222222222E-3</v>
      </c>
      <c r="N12" s="76">
        <f t="shared" si="1"/>
        <v>200</v>
      </c>
      <c r="O12" s="79">
        <f t="shared" si="1"/>
        <v>3.472222222222222E-3</v>
      </c>
    </row>
    <row r="13" spans="1:17" ht="36.75" customHeight="1" x14ac:dyDescent="0.15">
      <c r="F13" s="102">
        <f>SUM(I5:I12)</f>
        <v>1750</v>
      </c>
      <c r="G13" s="102"/>
      <c r="H13" s="90"/>
      <c r="I13" s="90"/>
      <c r="J13" s="91">
        <f>SUM(J5:J12)</f>
        <v>3.7152777777777778E-2</v>
      </c>
      <c r="K13" s="102">
        <f>SUM(N5:N12)</f>
        <v>1150</v>
      </c>
      <c r="L13" s="102"/>
      <c r="M13" s="73"/>
      <c r="O13" s="91">
        <f>SUM(O5:O12)</f>
        <v>3.7152777777777778E-2</v>
      </c>
    </row>
    <row r="14" spans="1:17" ht="51.75" customHeight="1" x14ac:dyDescent="0.15"/>
  </sheetData>
  <mergeCells count="6">
    <mergeCell ref="E1:L1"/>
    <mergeCell ref="F4:J4"/>
    <mergeCell ref="K4:O4"/>
    <mergeCell ref="P7:Q7"/>
    <mergeCell ref="F13:G13"/>
    <mergeCell ref="K13:L13"/>
  </mergeCells>
  <phoneticPr fontId="1"/>
  <pageMargins left="0.7" right="0.7" top="0.75" bottom="0.75" header="0.3" footer="0.3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BreakPreview" zoomScale="85" zoomScaleNormal="100" zoomScaleSheetLayoutView="85" workbookViewId="0">
      <selection activeCell="M12" sqref="M12"/>
    </sheetView>
  </sheetViews>
  <sheetFormatPr defaultColWidth="9.5" defaultRowHeight="46.5" customHeight="1" x14ac:dyDescent="0.15"/>
  <cols>
    <col min="1" max="1" width="5" style="59" customWidth="1"/>
    <col min="2" max="2" width="10.375" style="27" customWidth="1"/>
    <col min="3" max="3" width="9.625" style="27" customWidth="1"/>
    <col min="4" max="4" width="19.625" style="27" customWidth="1"/>
    <col min="5" max="5" width="38.25" style="27" customWidth="1"/>
    <col min="6" max="6" width="9.125" style="1" hidden="1" customWidth="1"/>
    <col min="7" max="7" width="9" style="1" customWidth="1"/>
    <col min="8" max="8" width="6.125" style="1" customWidth="1"/>
    <col min="9" max="9" width="9" style="1" customWidth="1"/>
    <col min="10" max="10" width="3.375" style="2" hidden="1" customWidth="1"/>
    <col min="11" max="11" width="6.625" style="2" bestFit="1" customWidth="1"/>
    <col min="12" max="12" width="9.5" style="1" customWidth="1"/>
    <col min="13" max="16384" width="9.5" style="59"/>
  </cols>
  <sheetData>
    <row r="1" spans="1:12" s="30" customFormat="1" ht="42" customHeight="1" x14ac:dyDescent="0.15">
      <c r="A1" s="28"/>
      <c r="B1" s="103">
        <f>'26.9.4-A'!B1</f>
        <v>41886</v>
      </c>
      <c r="C1" s="103"/>
      <c r="D1" s="29" t="s">
        <v>6</v>
      </c>
      <c r="E1" s="30" t="s">
        <v>19</v>
      </c>
      <c r="F1" s="5"/>
      <c r="G1" s="5"/>
      <c r="H1" s="5"/>
      <c r="I1" s="5"/>
      <c r="J1" s="6"/>
      <c r="K1" s="6"/>
      <c r="L1" s="5"/>
    </row>
    <row r="2" spans="1:12" s="33" customFormat="1" ht="15.75" customHeight="1" x14ac:dyDescent="0.15">
      <c r="A2" s="31"/>
      <c r="B2" s="23"/>
      <c r="C2" s="32"/>
      <c r="D2" s="23"/>
      <c r="E2" s="23"/>
      <c r="F2" s="17"/>
      <c r="G2" s="17"/>
      <c r="H2" s="17"/>
      <c r="I2" s="17"/>
      <c r="J2" s="2"/>
      <c r="K2" s="18"/>
      <c r="L2" s="17"/>
    </row>
    <row r="3" spans="1:12" s="34" customFormat="1" ht="23.25" customHeight="1" x14ac:dyDescent="0.15">
      <c r="B3" s="24" t="s">
        <v>4</v>
      </c>
      <c r="C3" s="35" t="s">
        <v>0</v>
      </c>
      <c r="D3" s="35" t="s">
        <v>5</v>
      </c>
      <c r="E3" s="36" t="s">
        <v>3</v>
      </c>
      <c r="F3" s="12" t="s">
        <v>7</v>
      </c>
      <c r="G3" s="9" t="s">
        <v>1</v>
      </c>
      <c r="H3" s="3" t="s">
        <v>2</v>
      </c>
      <c r="I3" s="10" t="s">
        <v>8</v>
      </c>
      <c r="J3" s="11"/>
      <c r="K3" s="4"/>
      <c r="L3" s="2"/>
    </row>
    <row r="4" spans="1:12" ht="11.25" customHeight="1" x14ac:dyDescent="0.15">
      <c r="B4" s="25"/>
      <c r="C4" s="104"/>
      <c r="D4" s="104"/>
      <c r="E4" s="37"/>
      <c r="F4" s="19"/>
      <c r="G4" s="105"/>
      <c r="H4" s="106"/>
      <c r="I4" s="106"/>
      <c r="J4" s="106"/>
      <c r="K4" s="107"/>
    </row>
    <row r="5" spans="1:12" ht="50.1" customHeight="1" x14ac:dyDescent="0.15">
      <c r="A5" s="38">
        <v>1</v>
      </c>
      <c r="B5" s="25" t="s">
        <v>9</v>
      </c>
      <c r="C5" s="58"/>
      <c r="D5" s="39" t="s">
        <v>20</v>
      </c>
      <c r="E5" s="47" t="s">
        <v>21</v>
      </c>
      <c r="F5" s="8"/>
      <c r="G5" s="45">
        <v>200</v>
      </c>
      <c r="H5" s="13">
        <v>1</v>
      </c>
      <c r="I5" s="14">
        <v>6.9444444444444441E-3</v>
      </c>
      <c r="J5" s="3">
        <f t="shared" ref="J5:K8" si="0">G5*H5</f>
        <v>200</v>
      </c>
      <c r="K5" s="4">
        <f t="shared" si="0"/>
        <v>6.9444444444444441E-3</v>
      </c>
    </row>
    <row r="6" spans="1:12" ht="45" customHeight="1" x14ac:dyDescent="0.15">
      <c r="A6" s="38">
        <v>2</v>
      </c>
      <c r="B6" s="25" t="s">
        <v>9</v>
      </c>
      <c r="C6" s="58"/>
      <c r="D6" s="58" t="s">
        <v>22</v>
      </c>
      <c r="E6" s="41" t="s">
        <v>27</v>
      </c>
      <c r="F6" s="16"/>
      <c r="G6" s="42">
        <v>50</v>
      </c>
      <c r="H6" s="15">
        <v>6</v>
      </c>
      <c r="I6" s="7">
        <v>9.2592592592592585E-4</v>
      </c>
      <c r="J6" s="20">
        <f t="shared" si="0"/>
        <v>300</v>
      </c>
      <c r="K6" s="21">
        <f t="shared" si="0"/>
        <v>5.5555555555555549E-3</v>
      </c>
    </row>
    <row r="7" spans="1:12" ht="45" customHeight="1" x14ac:dyDescent="0.15">
      <c r="A7" s="38">
        <v>3</v>
      </c>
      <c r="B7" s="25" t="s">
        <v>26</v>
      </c>
      <c r="C7" s="58"/>
      <c r="D7" s="39" t="s">
        <v>39</v>
      </c>
      <c r="E7" s="41" t="s">
        <v>40</v>
      </c>
      <c r="F7" s="16"/>
      <c r="G7" s="42">
        <v>100</v>
      </c>
      <c r="H7" s="15">
        <v>4</v>
      </c>
      <c r="I7" s="7">
        <v>2.0833333333333333E-3</v>
      </c>
      <c r="J7" s="20">
        <f>G7*H7</f>
        <v>400</v>
      </c>
      <c r="K7" s="4">
        <f t="shared" si="0"/>
        <v>8.3333333333333332E-3</v>
      </c>
    </row>
    <row r="8" spans="1:12" ht="45" customHeight="1" x14ac:dyDescent="0.4">
      <c r="A8" s="38">
        <v>4</v>
      </c>
      <c r="B8" s="25" t="s">
        <v>23</v>
      </c>
      <c r="C8" s="58"/>
      <c r="D8" s="58" t="s">
        <v>41</v>
      </c>
      <c r="E8" s="41" t="s">
        <v>42</v>
      </c>
      <c r="F8" s="57"/>
      <c r="G8" s="42">
        <v>50</v>
      </c>
      <c r="H8" s="15">
        <v>4</v>
      </c>
      <c r="I8" s="7">
        <v>1.0416666666666667E-3</v>
      </c>
      <c r="J8" s="20">
        <f t="shared" ref="J8" si="1">G8*H8</f>
        <v>200</v>
      </c>
      <c r="K8" s="4">
        <f t="shared" si="0"/>
        <v>4.1666666666666666E-3</v>
      </c>
    </row>
    <row r="9" spans="1:12" s="61" customFormat="1" ht="50.1" customHeight="1" x14ac:dyDescent="0.15">
      <c r="A9" s="38">
        <v>6</v>
      </c>
      <c r="B9" s="25" t="s">
        <v>10</v>
      </c>
      <c r="C9" s="62"/>
      <c r="D9" s="39" t="s">
        <v>28</v>
      </c>
      <c r="E9" s="37" t="s">
        <v>29</v>
      </c>
      <c r="F9" s="8"/>
      <c r="G9" s="42">
        <v>100</v>
      </c>
      <c r="H9" s="15">
        <v>2</v>
      </c>
      <c r="I9" s="7">
        <v>1.3888888888888889E-3</v>
      </c>
      <c r="J9" s="20">
        <f t="shared" ref="J9:J10" si="2">G9*H9</f>
        <v>200</v>
      </c>
      <c r="K9" s="4">
        <f t="shared" ref="K9:K10" si="3">H9*I9</f>
        <v>2.7777777777777779E-3</v>
      </c>
      <c r="L9" s="1"/>
    </row>
    <row r="10" spans="1:12" s="61" customFormat="1" ht="50.1" customHeight="1" x14ac:dyDescent="0.15">
      <c r="A10" s="38">
        <v>7</v>
      </c>
      <c r="B10" s="25" t="s">
        <v>10</v>
      </c>
      <c r="C10" s="62"/>
      <c r="D10" s="39" t="s">
        <v>30</v>
      </c>
      <c r="E10" s="37" t="s">
        <v>31</v>
      </c>
      <c r="F10" s="8"/>
      <c r="G10" s="42">
        <v>50</v>
      </c>
      <c r="H10" s="15">
        <v>4</v>
      </c>
      <c r="I10" s="7">
        <v>1.2152777777777778E-3</v>
      </c>
      <c r="J10" s="20">
        <f t="shared" si="2"/>
        <v>200</v>
      </c>
      <c r="K10" s="4">
        <f t="shared" si="3"/>
        <v>4.8611111111111112E-3</v>
      </c>
      <c r="L10" s="1"/>
    </row>
    <row r="11" spans="1:12" ht="50.1" customHeight="1" x14ac:dyDescent="0.15">
      <c r="A11" s="38">
        <v>5</v>
      </c>
      <c r="B11" s="25" t="s">
        <v>10</v>
      </c>
      <c r="C11" s="58"/>
      <c r="D11" s="39" t="s">
        <v>28</v>
      </c>
      <c r="E11" s="37" t="s">
        <v>36</v>
      </c>
      <c r="F11" s="8"/>
      <c r="G11" s="42">
        <v>200</v>
      </c>
      <c r="H11" s="15">
        <v>1</v>
      </c>
      <c r="I11" s="7">
        <v>3.472222222222222E-3</v>
      </c>
      <c r="J11" s="20">
        <f>G11*H11</f>
        <v>200</v>
      </c>
      <c r="K11" s="4">
        <f>H11*I11</f>
        <v>3.472222222222222E-3</v>
      </c>
    </row>
    <row r="12" spans="1:12" ht="50.1" customHeight="1" x14ac:dyDescent="0.15">
      <c r="A12" s="38">
        <v>8</v>
      </c>
      <c r="B12" s="26" t="s">
        <v>11</v>
      </c>
      <c r="C12" s="40" t="s">
        <v>10</v>
      </c>
      <c r="D12" s="58"/>
      <c r="E12" s="46"/>
      <c r="F12" s="8"/>
      <c r="G12" s="45">
        <v>200</v>
      </c>
      <c r="H12" s="13">
        <v>1</v>
      </c>
      <c r="I12" s="14">
        <v>4.1666666666666666E-3</v>
      </c>
      <c r="J12" s="3">
        <f>G12*H12</f>
        <v>200</v>
      </c>
      <c r="K12" s="4">
        <f>H12*I12</f>
        <v>4.1666666666666666E-3</v>
      </c>
    </row>
    <row r="13" spans="1:12" ht="26.25" customHeight="1" x14ac:dyDescent="0.15">
      <c r="G13" s="108">
        <f>SUM(J5:J12)</f>
        <v>1900</v>
      </c>
      <c r="H13" s="108"/>
      <c r="I13" s="43"/>
      <c r="J13" s="44"/>
      <c r="K13" s="22">
        <f>SUM(K5:K12)</f>
        <v>4.0277777777777773E-2</v>
      </c>
    </row>
    <row r="14" spans="1:12" ht="51.75" customHeight="1" x14ac:dyDescent="0.15"/>
  </sheetData>
  <mergeCells count="4">
    <mergeCell ref="B1:C1"/>
    <mergeCell ref="C4:D4"/>
    <mergeCell ref="G4:K4"/>
    <mergeCell ref="G13:H13"/>
  </mergeCells>
  <phoneticPr fontId="1"/>
  <pageMargins left="0.70866141732283472" right="0.70866141732283472" top="0.74803149606299213" bottom="0.74803149606299213" header="0.31496062992125984" footer="0.31496062992125984"/>
  <pageSetup paperSize="9" scale="10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26.9.4-A</vt:lpstr>
      <vt:lpstr>26.9.4-Ｂ</vt:lpstr>
      <vt:lpstr>'26.9.4-A'!Print_Area</vt:lpstr>
      <vt:lpstr>'26.9.4-Ｂ'!Print_Area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2014-09-03T23:36:57Z</cp:lastPrinted>
  <dcterms:created xsi:type="dcterms:W3CDTF">2003-01-31T06:36:25Z</dcterms:created>
  <dcterms:modified xsi:type="dcterms:W3CDTF">2014-09-04T01:22:13Z</dcterms:modified>
</cp:coreProperties>
</file>