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26.5.1-A" sheetId="8" r:id="rId1"/>
    <sheet name="26.5.1-B" sheetId="9" r:id="rId2"/>
  </sheets>
  <definedNames>
    <definedName name="_xlnm.Print_Area" localSheetId="0">'26.5.1-A'!$A$1:$Q$12</definedName>
    <definedName name="_xlnm.Print_Area" localSheetId="1">'26.5.1-B'!$A$1:$L$11</definedName>
  </definedNames>
  <calcPr calcId="114210"/>
</workbook>
</file>

<file path=xl/calcChain.xml><?xml version="1.0" encoding="utf-8"?>
<calcChain xmlns="http://schemas.openxmlformats.org/spreadsheetml/2006/main">
  <c r="K5" i="9"/>
  <c r="K6"/>
  <c r="K7"/>
  <c r="K8"/>
  <c r="K9"/>
  <c r="K10"/>
  <c r="K11"/>
  <c r="J5"/>
  <c r="J6"/>
  <c r="J7"/>
  <c r="J8"/>
  <c r="J9"/>
  <c r="J10"/>
  <c r="G11"/>
  <c r="I10" i="8"/>
  <c r="N10"/>
  <c r="J10"/>
  <c r="O10"/>
  <c r="O9"/>
  <c r="J9"/>
  <c r="N9"/>
  <c r="I9"/>
  <c r="J6"/>
  <c r="I7"/>
  <c r="J7"/>
  <c r="O6"/>
  <c r="O7"/>
  <c r="N7"/>
  <c r="N6"/>
  <c r="I6"/>
  <c r="O5"/>
  <c r="O8"/>
  <c r="O11"/>
  <c r="O12"/>
  <c r="N5"/>
  <c r="N8"/>
  <c r="N11"/>
  <c r="K12"/>
  <c r="J5"/>
  <c r="J8"/>
  <c r="J11"/>
  <c r="J12"/>
  <c r="I5"/>
  <c r="I8"/>
  <c r="I11"/>
  <c r="F12"/>
</calcChain>
</file>

<file path=xl/sharedStrings.xml><?xml version="1.0" encoding="utf-8"?>
<sst xmlns="http://schemas.openxmlformats.org/spreadsheetml/2006/main" count="59" uniqueCount="40">
  <si>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</si>
  <si>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</si>
  <si>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</si>
  <si>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</si>
  <si>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</si>
  <si>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</si>
  <si>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</si>
  <si>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</si>
  <si>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</si>
  <si>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</si>
  <si>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</si>
  <si>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</si>
  <si>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</si>
  <si>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キック</t>
    <phoneticPr fontId="1"/>
  </si>
  <si>
    <t>プル</t>
    <phoneticPr fontId="1"/>
  </si>
  <si>
    <t>イーブンペース</t>
    <phoneticPr fontId="1"/>
  </si>
  <si>
    <t>ノーボードキック
スタイル１</t>
    <phoneticPr fontId="1"/>
  </si>
  <si>
    <t>好きな種目で</t>
    <rPh sb="0" eb="1">
      <t>ス</t>
    </rPh>
    <rPh sb="3" eb="5">
      <t>シュモク</t>
    </rPh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</si>
  <si>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</si>
  <si>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</si>
  <si>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</si>
  <si>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飛び込み⇒ダッシュ</t>
    <rPh sb="0" eb="1">
      <t>ト</t>
    </rPh>
    <rPh sb="2" eb="3">
      <t>コ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</si>
  <si>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</si>
  <si>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</si>
  <si>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セ
ッ
ト</t>
    <phoneticPr fontId="1"/>
  </si>
  <si>
    <r>
      <t>１セット目：クロール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２セット目：S1</t>
    </r>
    <rPh sb="4" eb="5">
      <t>メ</t>
    </rPh>
    <rPh sb="15" eb="16">
      <t>メ</t>
    </rPh>
    <phoneticPr fontId="1"/>
  </si>
  <si>
    <t>１００ｍ：イーブンペース</t>
    <phoneticPr fontId="1"/>
  </si>
  <si>
    <t>ソフトコースは１セット</t>
    <phoneticPr fontId="1"/>
  </si>
  <si>
    <t>スイム</t>
    <phoneticPr fontId="1"/>
  </si>
  <si>
    <t>スタイル１</t>
    <phoneticPr fontId="1"/>
  </si>
  <si>
    <t>キックスイム</t>
    <phoneticPr fontId="1"/>
  </si>
  <si>
    <t>時間の限り
２５ｍずつキックースイム</t>
    <rPh sb="0" eb="2">
      <t>ジカン</t>
    </rPh>
    <rPh sb="3" eb="4">
      <t>カギ</t>
    </rPh>
    <phoneticPr fontId="1"/>
  </si>
  <si>
    <t>飛び込み⇒ダッシュ
２本足して100の目標タイムよりはやく</t>
    <rPh sb="0" eb="1">
      <t>ト</t>
    </rPh>
    <rPh sb="2" eb="3">
      <t>コ</t>
    </rPh>
    <rPh sb="11" eb="12">
      <t>ホン</t>
    </rPh>
    <rPh sb="12" eb="13">
      <t>タ</t>
    </rPh>
    <rPh sb="19" eb="21">
      <t>モクヒョウ</t>
    </rPh>
    <phoneticPr fontId="1"/>
  </si>
  <si>
    <t>ドリルースイム／25mずつ
ドリルは自分で色々考えて
（片手・サイドキック等）
次のメニューの準備</t>
    <rPh sb="18" eb="20">
      <t>ジブン</t>
    </rPh>
    <rPh sb="21" eb="23">
      <t>イロイロ</t>
    </rPh>
    <rPh sb="23" eb="24">
      <t>カンガ</t>
    </rPh>
    <rPh sb="28" eb="30">
      <t>カタテ</t>
    </rPh>
    <rPh sb="37" eb="38">
      <t>トウ</t>
    </rPh>
    <rPh sb="40" eb="41">
      <t>ツギ</t>
    </rPh>
    <rPh sb="47" eb="49">
      <t>ジュンビ</t>
    </rPh>
    <phoneticPr fontId="1"/>
  </si>
  <si>
    <t>１８：３０～１９：３０</t>
    <phoneticPr fontId="1"/>
  </si>
  <si>
    <t>１９：３０～２０：３０</t>
    <phoneticPr fontId="1"/>
  </si>
  <si>
    <t>２５mFE／５０F／５０E
１本ずつ４回繰り返し</t>
    <rPh sb="15" eb="16">
      <t>ホン</t>
    </rPh>
    <rPh sb="19" eb="20">
      <t>カイ</t>
    </rPh>
    <rPh sb="20" eb="21">
      <t>ク</t>
    </rPh>
    <rPh sb="22" eb="23">
      <t>カエ</t>
    </rPh>
    <phoneticPr fontId="1"/>
  </si>
  <si>
    <t>６～１０本目が自分ができるイーブンペースの最高レベル
１～５本目はそのタイム+３～５秒</t>
    <rPh sb="4" eb="5">
      <t>ホン</t>
    </rPh>
    <rPh sb="5" eb="6">
      <t>メ</t>
    </rPh>
    <rPh sb="7" eb="9">
      <t>ジブン</t>
    </rPh>
    <rPh sb="21" eb="23">
      <t>サイコウ</t>
    </rPh>
    <rPh sb="30" eb="31">
      <t>ホン</t>
    </rPh>
    <rPh sb="31" eb="32">
      <t>メ</t>
    </rPh>
    <rPh sb="42" eb="43">
      <t>ビョウ</t>
    </rPh>
    <phoneticPr fontId="1"/>
  </si>
  <si>
    <t>ウォーム
アップ</t>
    <phoneticPr fontId="1"/>
  </si>
  <si>
    <t>５０ｍ：
１本目⇒最初とラストの15mダッシュ
２本目⇒ファースト</t>
    <rPh sb="6" eb="7">
      <t>ホン</t>
    </rPh>
    <rPh sb="7" eb="8">
      <t>メ</t>
    </rPh>
    <rPh sb="9" eb="11">
      <t>サイショ</t>
    </rPh>
    <rPh sb="25" eb="26">
      <t>ホン</t>
    </rPh>
    <rPh sb="26" eb="27">
      <t>メ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</si>
</sst>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9" fontId="2" fillId="0" borderId="11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0</xdr:row>
      <xdr:rowOff>0</xdr:rowOff>
    </xdr:from>
    <xdr:to>
      <xdr:col>17</xdr:col>
      <xdr:colOff>38100</xdr:colOff>
      <xdr:row>4</xdr:row>
      <xdr:rowOff>57150</xdr:rowOff>
    </xdr:to>
    <xdr:pic>
      <xdr:nvPicPr>
        <xdr:cNvPr id="7169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458325" y="0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5</xdr:row>
      <xdr:rowOff>57150</xdr:rowOff>
    </xdr:from>
    <xdr:to>
      <xdr:col>4</xdr:col>
      <xdr:colOff>504825</xdr:colOff>
      <xdr:row>6</xdr:row>
      <xdr:rowOff>638175</xdr:rowOff>
    </xdr:to>
    <xdr:sp macro="" textlink="">
      <xdr:nvSpPr>
        <xdr:cNvPr id="7170" name="AutoShape 2"/>
        <xdr:cNvSpPr>
          <a:spLocks/>
        </xdr:cNvSpPr>
      </xdr:nvSpPr>
      <xdr:spPr bwMode="auto">
        <a:xfrm>
          <a:off x="5162550" y="1752600"/>
          <a:ext cx="180975" cy="1343025"/>
        </a:xfrm>
        <a:prstGeom prst="leftBrace">
          <a:avLst>
            <a:gd name="adj1" fmla="val 618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7</xdr:row>
      <xdr:rowOff>0</xdr:rowOff>
    </xdr:from>
    <xdr:to>
      <xdr:col>4</xdr:col>
      <xdr:colOff>504825</xdr:colOff>
      <xdr:row>7</xdr:row>
      <xdr:rowOff>0</xdr:rowOff>
    </xdr:to>
    <xdr:sp macro="" textlink="">
      <xdr:nvSpPr>
        <xdr:cNvPr id="7171" name="AutoShape 3"/>
        <xdr:cNvSpPr>
          <a:spLocks/>
        </xdr:cNvSpPr>
      </xdr:nvSpPr>
      <xdr:spPr bwMode="auto">
        <a:xfrm>
          <a:off x="5162550" y="3219450"/>
          <a:ext cx="18097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7</xdr:row>
      <xdr:rowOff>0</xdr:rowOff>
    </xdr:from>
    <xdr:to>
      <xdr:col>4</xdr:col>
      <xdr:colOff>504825</xdr:colOff>
      <xdr:row>7</xdr:row>
      <xdr:rowOff>0</xdr:rowOff>
    </xdr:to>
    <xdr:sp macro="" textlink="">
      <xdr:nvSpPr>
        <xdr:cNvPr id="7172" name="AutoShape 4"/>
        <xdr:cNvSpPr>
          <a:spLocks/>
        </xdr:cNvSpPr>
      </xdr:nvSpPr>
      <xdr:spPr bwMode="auto">
        <a:xfrm>
          <a:off x="5162550" y="3219450"/>
          <a:ext cx="18097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0</xdr:row>
      <xdr:rowOff>0</xdr:rowOff>
    </xdr:from>
    <xdr:to>
      <xdr:col>11</xdr:col>
      <xdr:colOff>581025</xdr:colOff>
      <xdr:row>4</xdr:row>
      <xdr:rowOff>57150</xdr:rowOff>
    </xdr:to>
    <xdr:pic>
      <xdr:nvPicPr>
        <xdr:cNvPr id="1025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229600" y="0"/>
          <a:ext cx="162877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323850</xdr:colOff>
      <xdr:row>7</xdr:row>
      <xdr:rowOff>0</xdr:rowOff>
    </xdr:from>
    <xdr:to>
      <xdr:col>3</xdr:col>
      <xdr:colOff>504825</xdr:colOff>
      <xdr:row>7</xdr:row>
      <xdr:rowOff>0</xdr:rowOff>
    </xdr:to>
    <xdr:sp macro="" textlink="">
      <xdr:nvSpPr>
        <xdr:cNvPr id="1026" name="AutoShape 3"/>
        <xdr:cNvSpPr>
          <a:spLocks/>
        </xdr:cNvSpPr>
      </xdr:nvSpPr>
      <xdr:spPr bwMode="auto">
        <a:xfrm>
          <a:off x="2266950" y="3724275"/>
          <a:ext cx="18097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323850</xdr:colOff>
      <xdr:row>7</xdr:row>
      <xdr:rowOff>0</xdr:rowOff>
    </xdr:from>
    <xdr:to>
      <xdr:col>3</xdr:col>
      <xdr:colOff>504825</xdr:colOff>
      <xdr:row>7</xdr:row>
      <xdr:rowOff>0</xdr:rowOff>
    </xdr:to>
    <xdr:sp macro="" textlink="">
      <xdr:nvSpPr>
        <xdr:cNvPr id="1027" name="AutoShape 4"/>
        <xdr:cNvSpPr>
          <a:spLocks/>
        </xdr:cNvSpPr>
      </xdr:nvSpPr>
      <xdr:spPr bwMode="auto">
        <a:xfrm>
          <a:off x="2266950" y="3724275"/>
          <a:ext cx="18097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view="pageBreakPreview" zoomScaleNormal="85" workbookViewId="0">
      <selection activeCell="B1" sqref="B1"/>
    </sheetView>
  </sheetViews>
  <sheetFormatPr defaultColWidth="9.5" defaultRowHeight="46.5" customHeight="1"/>
  <cols>
    <col min="1" max="1" width="2.75" style="37" customWidth="1"/>
    <col min="2" max="2" width="10.125" style="27" customWidth="1"/>
    <col min="3" max="3" width="16.625" style="27" customWidth="1"/>
    <col min="4" max="4" width="34" style="27" customWidth="1"/>
    <col min="5" max="5" width="7.75" style="27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37" customWidth="1"/>
    <col min="18" max="16384" width="9.5" style="37"/>
  </cols>
  <sheetData>
    <row r="1" spans="1:17" s="30" customFormat="1" ht="36" customHeight="1">
      <c r="A1" s="28"/>
      <c r="B1" s="51">
        <v>41760</v>
      </c>
      <c r="C1" s="29" t="s">
        <v>6</v>
      </c>
      <c r="D1" s="30" t="s">
        <v>34</v>
      </c>
      <c r="F1" s="5"/>
      <c r="G1" s="5"/>
      <c r="H1" s="5"/>
      <c r="I1" s="6"/>
      <c r="J1" s="6"/>
      <c r="K1" s="5"/>
      <c r="L1" s="5"/>
      <c r="M1" s="5"/>
      <c r="N1" s="6"/>
      <c r="O1" s="6"/>
      <c r="P1" s="5"/>
    </row>
    <row r="2" spans="1:17" s="33" customFormat="1" ht="8.25" customHeight="1">
      <c r="A2" s="31"/>
      <c r="B2" s="23"/>
      <c r="C2" s="23"/>
      <c r="D2" s="23"/>
      <c r="E2" s="23"/>
      <c r="F2" s="17"/>
      <c r="G2" s="17"/>
      <c r="H2" s="17"/>
      <c r="I2" s="2"/>
      <c r="J2" s="18"/>
      <c r="K2" s="17"/>
      <c r="L2" s="17"/>
      <c r="M2" s="17"/>
      <c r="N2" s="2"/>
      <c r="O2" s="18"/>
      <c r="P2" s="17"/>
    </row>
    <row r="3" spans="1:17" s="34" customFormat="1" ht="21" customHeight="1">
      <c r="B3" s="24" t="s">
        <v>4</v>
      </c>
      <c r="C3" s="35" t="s">
        <v>19</v>
      </c>
      <c r="D3" s="36" t="s">
        <v>3</v>
      </c>
      <c r="E3" s="54"/>
      <c r="F3" s="9" t="s">
        <v>1</v>
      </c>
      <c r="G3" s="3" t="s">
        <v>2</v>
      </c>
      <c r="H3" s="10" t="s">
        <v>8</v>
      </c>
      <c r="I3" s="11"/>
      <c r="J3" s="4"/>
      <c r="K3" s="9" t="s">
        <v>1</v>
      </c>
      <c r="L3" s="3" t="s">
        <v>2</v>
      </c>
      <c r="M3" s="10" t="s">
        <v>8</v>
      </c>
      <c r="N3" s="11"/>
      <c r="O3" s="4"/>
      <c r="P3" s="2"/>
    </row>
    <row r="4" spans="1:17" ht="22.5" customHeight="1">
      <c r="B4" s="25"/>
      <c r="C4" s="38"/>
      <c r="D4" s="39"/>
      <c r="E4" s="55"/>
      <c r="F4" s="69" t="s">
        <v>18</v>
      </c>
      <c r="G4" s="70"/>
      <c r="H4" s="70"/>
      <c r="I4" s="70"/>
      <c r="J4" s="71"/>
      <c r="K4" s="72" t="s">
        <v>11</v>
      </c>
      <c r="L4" s="73"/>
      <c r="M4" s="73"/>
      <c r="N4" s="73"/>
      <c r="O4" s="74"/>
    </row>
    <row r="5" spans="1:17" ht="45.95" customHeight="1">
      <c r="A5" s="40">
        <v>1</v>
      </c>
      <c r="B5" s="25" t="s">
        <v>38</v>
      </c>
      <c r="C5" s="41" t="s">
        <v>10</v>
      </c>
      <c r="D5" s="50" t="s">
        <v>17</v>
      </c>
      <c r="E5" s="58"/>
      <c r="F5" s="48">
        <v>50</v>
      </c>
      <c r="G5" s="13">
        <v>10</v>
      </c>
      <c r="H5" s="14">
        <v>8.6805555555555551E-4</v>
      </c>
      <c r="I5" s="3">
        <f>F5*G5</f>
        <v>500</v>
      </c>
      <c r="J5" s="4">
        <f>G5*H5</f>
        <v>8.6805555555555559E-3</v>
      </c>
      <c r="K5" s="48">
        <v>50</v>
      </c>
      <c r="L5" s="13">
        <v>6</v>
      </c>
      <c r="M5" s="14">
        <v>1.3888888888888889E-3</v>
      </c>
      <c r="N5" s="3">
        <f t="shared" ref="N5:O8" si="0">K5*L5</f>
        <v>300</v>
      </c>
      <c r="O5" s="4">
        <f t="shared" si="0"/>
        <v>8.3333333333333332E-3</v>
      </c>
    </row>
    <row r="6" spans="1:17" ht="60" customHeight="1">
      <c r="A6" s="40">
        <v>3</v>
      </c>
      <c r="B6" s="75" t="s">
        <v>13</v>
      </c>
      <c r="C6" s="77" t="s">
        <v>25</v>
      </c>
      <c r="D6" s="43" t="s">
        <v>26</v>
      </c>
      <c r="E6" s="59">
        <v>2</v>
      </c>
      <c r="F6" s="44">
        <v>100</v>
      </c>
      <c r="G6" s="15">
        <v>1</v>
      </c>
      <c r="H6" s="7">
        <v>1.736111111111111E-3</v>
      </c>
      <c r="I6" s="20">
        <f>F6*G6*E6</f>
        <v>200</v>
      </c>
      <c r="J6" s="21">
        <f>G6*H6*E6</f>
        <v>3.472222222222222E-3</v>
      </c>
      <c r="K6" s="44">
        <v>50</v>
      </c>
      <c r="L6" s="15">
        <v>4</v>
      </c>
      <c r="M6" s="7">
        <v>1.3888888888888889E-3</v>
      </c>
      <c r="N6" s="20">
        <f t="shared" si="0"/>
        <v>200</v>
      </c>
      <c r="O6" s="21">
        <f t="shared" si="0"/>
        <v>5.5555555555555558E-3</v>
      </c>
    </row>
    <row r="7" spans="1:17" ht="60" customHeight="1">
      <c r="A7" s="40">
        <v>4</v>
      </c>
      <c r="B7" s="76"/>
      <c r="C7" s="78"/>
      <c r="D7" s="43" t="s">
        <v>39</v>
      </c>
      <c r="E7" s="60" t="s">
        <v>24</v>
      </c>
      <c r="F7" s="44">
        <v>50</v>
      </c>
      <c r="G7" s="15">
        <v>2</v>
      </c>
      <c r="H7" s="7">
        <v>1.0416666666666667E-3</v>
      </c>
      <c r="I7" s="20">
        <f>F7*G7*E6</f>
        <v>200</v>
      </c>
      <c r="J7" s="21">
        <f>G7*H7*E6</f>
        <v>4.1666666666666666E-3</v>
      </c>
      <c r="K7" s="44">
        <v>50</v>
      </c>
      <c r="L7" s="15">
        <v>2</v>
      </c>
      <c r="M7" s="7">
        <v>8.6805555555555551E-4</v>
      </c>
      <c r="N7" s="20">
        <f t="shared" si="0"/>
        <v>100</v>
      </c>
      <c r="O7" s="21">
        <f t="shared" si="0"/>
        <v>1.736111111111111E-3</v>
      </c>
      <c r="P7" s="67" t="s">
        <v>27</v>
      </c>
      <c r="Q7" s="68"/>
    </row>
    <row r="8" spans="1:17" ht="58.5" customHeight="1">
      <c r="A8" s="40">
        <v>7</v>
      </c>
      <c r="B8" s="61" t="s">
        <v>28</v>
      </c>
      <c r="C8" s="41" t="s">
        <v>29</v>
      </c>
      <c r="D8" s="65" t="s">
        <v>33</v>
      </c>
      <c r="E8" s="56"/>
      <c r="F8" s="48">
        <v>50</v>
      </c>
      <c r="G8" s="13">
        <v>4</v>
      </c>
      <c r="H8" s="14">
        <v>1.0416666666666667E-3</v>
      </c>
      <c r="I8" s="3">
        <f t="shared" ref="I8:J11" si="1">F8*G8</f>
        <v>200</v>
      </c>
      <c r="J8" s="4">
        <f t="shared" si="1"/>
        <v>4.1666666666666666E-3</v>
      </c>
      <c r="K8" s="48">
        <v>50</v>
      </c>
      <c r="L8" s="13">
        <v>2</v>
      </c>
      <c r="M8" s="14">
        <v>1.3888888888888889E-3</v>
      </c>
      <c r="N8" s="3">
        <f t="shared" si="0"/>
        <v>100</v>
      </c>
      <c r="O8" s="4">
        <f t="shared" si="0"/>
        <v>2.7777777777777779E-3</v>
      </c>
    </row>
    <row r="9" spans="1:17" ht="45.95" customHeight="1">
      <c r="A9" s="40">
        <v>8</v>
      </c>
      <c r="B9" s="62" t="s">
        <v>10</v>
      </c>
      <c r="C9" s="41" t="s">
        <v>20</v>
      </c>
      <c r="D9" s="39" t="s">
        <v>32</v>
      </c>
      <c r="E9" s="59"/>
      <c r="F9" s="48">
        <v>50</v>
      </c>
      <c r="G9" s="13">
        <v>2</v>
      </c>
      <c r="H9" s="14">
        <v>3.472222222222222E-3</v>
      </c>
      <c r="I9" s="3">
        <f t="shared" si="1"/>
        <v>100</v>
      </c>
      <c r="J9" s="4">
        <f t="shared" si="1"/>
        <v>6.9444444444444441E-3</v>
      </c>
      <c r="K9" s="48">
        <v>50</v>
      </c>
      <c r="L9" s="13">
        <v>2</v>
      </c>
      <c r="M9" s="14">
        <v>3.472222222222222E-3</v>
      </c>
      <c r="N9" s="3">
        <f t="shared" ref="N9:O11" si="2">K9*L9</f>
        <v>100</v>
      </c>
      <c r="O9" s="4">
        <f t="shared" si="2"/>
        <v>6.9444444444444441E-3</v>
      </c>
    </row>
    <row r="10" spans="1:17" ht="45.95" customHeight="1">
      <c r="A10" s="40">
        <v>9</v>
      </c>
      <c r="B10" s="63" t="s">
        <v>30</v>
      </c>
      <c r="C10" s="41" t="s">
        <v>23</v>
      </c>
      <c r="D10" s="39" t="s">
        <v>31</v>
      </c>
      <c r="E10" s="64"/>
      <c r="F10" s="48">
        <v>50</v>
      </c>
      <c r="G10" s="13">
        <v>4</v>
      </c>
      <c r="H10" s="14">
        <v>8.1018518518518516E-4</v>
      </c>
      <c r="I10" s="3">
        <f t="shared" si="1"/>
        <v>200</v>
      </c>
      <c r="J10" s="4">
        <f t="shared" si="1"/>
        <v>3.2407407407407406E-3</v>
      </c>
      <c r="K10" s="48">
        <v>50</v>
      </c>
      <c r="L10" s="13">
        <v>4</v>
      </c>
      <c r="M10" s="14">
        <v>1.0416666666666667E-3</v>
      </c>
      <c r="N10" s="3">
        <f t="shared" si="2"/>
        <v>200</v>
      </c>
      <c r="O10" s="4">
        <f t="shared" si="2"/>
        <v>4.1666666666666666E-3</v>
      </c>
    </row>
    <row r="11" spans="1:17" ht="45.95" customHeight="1">
      <c r="A11" s="53">
        <v>10</v>
      </c>
      <c r="B11" s="52" t="s">
        <v>22</v>
      </c>
      <c r="C11" s="38"/>
      <c r="D11" s="49"/>
      <c r="E11" s="57"/>
      <c r="F11" s="48">
        <v>200</v>
      </c>
      <c r="G11" s="13">
        <v>1</v>
      </c>
      <c r="H11" s="14">
        <v>3.472222222222222E-3</v>
      </c>
      <c r="I11" s="3">
        <f t="shared" si="1"/>
        <v>200</v>
      </c>
      <c r="J11" s="4">
        <f t="shared" si="1"/>
        <v>3.472222222222222E-3</v>
      </c>
      <c r="K11" s="48">
        <v>200</v>
      </c>
      <c r="L11" s="13">
        <v>1</v>
      </c>
      <c r="M11" s="14">
        <v>3.472222222222222E-3</v>
      </c>
      <c r="N11" s="3">
        <f t="shared" si="2"/>
        <v>200</v>
      </c>
      <c r="O11" s="4">
        <f t="shared" si="2"/>
        <v>3.472222222222222E-3</v>
      </c>
    </row>
    <row r="12" spans="1:17" ht="36.75" customHeight="1">
      <c r="F12" s="66">
        <f>SUM(I5:I11)</f>
        <v>1600</v>
      </c>
      <c r="G12" s="66"/>
      <c r="H12" s="46"/>
      <c r="I12" s="47"/>
      <c r="J12" s="22">
        <f>SUM(J5:J11)</f>
        <v>3.4143518518518517E-2</v>
      </c>
      <c r="K12" s="66">
        <f>SUM(N5:N11)</f>
        <v>1200</v>
      </c>
      <c r="L12" s="66"/>
      <c r="O12" s="22">
        <f>SUM(O5:O11)</f>
        <v>3.2986111111111112E-2</v>
      </c>
    </row>
    <row r="13" spans="1:17" ht="51.75" customHeight="1"/>
  </sheetData>
  <mergeCells count="7">
    <mergeCell ref="K12:L12"/>
    <mergeCell ref="P7:Q7"/>
    <mergeCell ref="F12:G12"/>
    <mergeCell ref="F4:J4"/>
    <mergeCell ref="K4:O4"/>
    <mergeCell ref="B6:B7"/>
    <mergeCell ref="C6:C7"/>
  </mergeCells>
  <phoneticPr fontId="1"/>
  <pageMargins left="0.78700000000000003" right="0.78700000000000003" top="0.98399999999999999" bottom="0.98399999999999999" header="0.51200000000000001" footer="0.51200000000000001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view="pageBreakPreview" zoomScale="85" zoomScaleNormal="100" workbookViewId="0">
      <selection activeCell="M3" sqref="M3"/>
    </sheetView>
  </sheetViews>
  <sheetFormatPr defaultColWidth="9.5" defaultRowHeight="46.5" customHeight="1"/>
  <cols>
    <col min="1" max="1" width="5" style="37" customWidth="1"/>
    <col min="2" max="2" width="10.375" style="27" customWidth="1"/>
    <col min="3" max="3" width="10.125" style="27" customWidth="1"/>
    <col min="4" max="4" width="19.625" style="27" customWidth="1"/>
    <col min="5" max="5" width="36.75" style="27" customWidth="1"/>
    <col min="6" max="6" width="9.125" style="1" customWidth="1"/>
    <col min="7" max="7" width="9" style="1" customWidth="1"/>
    <col min="8" max="8" width="6.125" style="1" customWidth="1"/>
    <col min="9" max="9" width="9" style="1" customWidth="1"/>
    <col min="10" max="10" width="3.25" style="2" hidden="1" customWidth="1"/>
    <col min="11" max="11" width="6.625" style="2" bestFit="1" customWidth="1"/>
    <col min="12" max="12" width="9.5" style="1" customWidth="1"/>
    <col min="13" max="16384" width="9.5" style="37"/>
  </cols>
  <sheetData>
    <row r="1" spans="1:12" s="30" customFormat="1" ht="42" customHeight="1">
      <c r="A1" s="28"/>
      <c r="B1" s="79">
        <v>41760</v>
      </c>
      <c r="C1" s="79"/>
      <c r="D1" s="29" t="s">
        <v>6</v>
      </c>
      <c r="E1" s="30" t="s">
        <v>35</v>
      </c>
      <c r="F1" s="5"/>
      <c r="G1" s="5"/>
      <c r="H1" s="5"/>
      <c r="I1" s="5"/>
      <c r="J1" s="6"/>
      <c r="K1" s="6"/>
      <c r="L1" s="5"/>
    </row>
    <row r="2" spans="1:12" s="33" customFormat="1" ht="15.75" customHeight="1">
      <c r="A2" s="31"/>
      <c r="B2" s="23"/>
      <c r="C2" s="32"/>
      <c r="D2" s="23"/>
      <c r="E2" s="23"/>
      <c r="F2" s="17"/>
      <c r="G2" s="17"/>
      <c r="H2" s="17"/>
      <c r="I2" s="17"/>
      <c r="J2" s="2"/>
      <c r="K2" s="18"/>
      <c r="L2" s="17"/>
    </row>
    <row r="3" spans="1:12" s="34" customFormat="1" ht="23.25" customHeight="1">
      <c r="B3" s="24" t="s">
        <v>4</v>
      </c>
      <c r="C3" s="35" t="s">
        <v>0</v>
      </c>
      <c r="D3" s="35" t="s">
        <v>5</v>
      </c>
      <c r="E3" s="36" t="s">
        <v>3</v>
      </c>
      <c r="F3" s="12" t="s">
        <v>7</v>
      </c>
      <c r="G3" s="9" t="s">
        <v>1</v>
      </c>
      <c r="H3" s="3" t="s">
        <v>2</v>
      </c>
      <c r="I3" s="10" t="s">
        <v>8</v>
      </c>
      <c r="J3" s="11"/>
      <c r="K3" s="4"/>
      <c r="L3" s="2"/>
    </row>
    <row r="4" spans="1:12" ht="42.75" customHeight="1">
      <c r="B4" s="25"/>
      <c r="C4" s="80"/>
      <c r="D4" s="80"/>
      <c r="E4" s="39"/>
      <c r="F4" s="19"/>
      <c r="G4" s="69"/>
      <c r="H4" s="70"/>
      <c r="I4" s="70"/>
      <c r="J4" s="70"/>
      <c r="K4" s="71"/>
    </row>
    <row r="5" spans="1:12" ht="50.1" customHeight="1">
      <c r="A5" s="40">
        <v>1</v>
      </c>
      <c r="B5" s="25" t="s">
        <v>9</v>
      </c>
      <c r="C5" s="38" t="s">
        <v>10</v>
      </c>
      <c r="D5" s="41"/>
      <c r="E5" s="50" t="s">
        <v>17</v>
      </c>
      <c r="F5" s="8"/>
      <c r="G5" s="48">
        <v>100</v>
      </c>
      <c r="H5" s="13">
        <v>1</v>
      </c>
      <c r="I5" s="14">
        <v>3.472222222222222E-3</v>
      </c>
      <c r="J5" s="3">
        <f t="shared" ref="J5:K9" si="0">G5*H5</f>
        <v>100</v>
      </c>
      <c r="K5" s="4">
        <f t="shared" si="0"/>
        <v>3.472222222222222E-3</v>
      </c>
    </row>
    <row r="6" spans="1:12" ht="60" customHeight="1">
      <c r="A6" s="40">
        <v>2</v>
      </c>
      <c r="B6" s="25" t="s">
        <v>13</v>
      </c>
      <c r="C6" s="38"/>
      <c r="D6" s="38" t="s">
        <v>16</v>
      </c>
      <c r="E6" s="43" t="s">
        <v>36</v>
      </c>
      <c r="F6" s="16"/>
      <c r="G6" s="44">
        <v>50</v>
      </c>
      <c r="H6" s="15">
        <v>12</v>
      </c>
      <c r="I6" s="7">
        <v>8.6805555555555551E-4</v>
      </c>
      <c r="J6" s="20">
        <f t="shared" si="0"/>
        <v>600</v>
      </c>
      <c r="K6" s="21">
        <f t="shared" si="0"/>
        <v>1.0416666666666666E-2</v>
      </c>
    </row>
    <row r="7" spans="1:12" ht="60" customHeight="1">
      <c r="A7" s="40">
        <v>3</v>
      </c>
      <c r="B7" s="25" t="s">
        <v>14</v>
      </c>
      <c r="C7" s="38"/>
      <c r="D7" s="38" t="s">
        <v>20</v>
      </c>
      <c r="E7" s="43" t="s">
        <v>15</v>
      </c>
      <c r="F7" s="16"/>
      <c r="G7" s="44">
        <v>100</v>
      </c>
      <c r="H7" s="15">
        <v>4</v>
      </c>
      <c r="I7" s="7">
        <v>1.3888888888888889E-3</v>
      </c>
      <c r="J7" s="20">
        <f t="shared" si="0"/>
        <v>400</v>
      </c>
      <c r="K7" s="21">
        <f t="shared" si="0"/>
        <v>5.5555555555555558E-3</v>
      </c>
    </row>
    <row r="8" spans="1:12" ht="80.099999999999994" customHeight="1">
      <c r="A8" s="40">
        <v>4</v>
      </c>
      <c r="B8" s="25" t="s">
        <v>10</v>
      </c>
      <c r="C8" s="38"/>
      <c r="D8" s="41" t="s">
        <v>20</v>
      </c>
      <c r="E8" s="39" t="s">
        <v>37</v>
      </c>
      <c r="F8" s="45"/>
      <c r="G8" s="44">
        <v>50</v>
      </c>
      <c r="H8" s="15">
        <v>10</v>
      </c>
      <c r="I8" s="7">
        <v>6.9444444444444447E-4</v>
      </c>
      <c r="J8" s="20">
        <f>G8*H8</f>
        <v>500</v>
      </c>
      <c r="K8" s="21">
        <f t="shared" si="0"/>
        <v>6.9444444444444449E-3</v>
      </c>
    </row>
    <row r="9" spans="1:12" ht="50.1" customHeight="1">
      <c r="A9" s="40">
        <v>5</v>
      </c>
      <c r="B9" s="25" t="s">
        <v>10</v>
      </c>
      <c r="C9" s="38"/>
      <c r="D9" s="41" t="s">
        <v>20</v>
      </c>
      <c r="E9" s="39" t="s">
        <v>21</v>
      </c>
      <c r="F9" s="16"/>
      <c r="G9" s="44">
        <v>25</v>
      </c>
      <c r="H9" s="15">
        <v>2</v>
      </c>
      <c r="I9" s="7">
        <v>3.472222222222222E-3</v>
      </c>
      <c r="J9" s="20">
        <f>G9*H9</f>
        <v>50</v>
      </c>
      <c r="K9" s="4">
        <f t="shared" si="0"/>
        <v>6.9444444444444441E-3</v>
      </c>
    </row>
    <row r="10" spans="1:12" ht="50.1" customHeight="1">
      <c r="A10" s="40">
        <v>9</v>
      </c>
      <c r="B10" s="26" t="s">
        <v>12</v>
      </c>
      <c r="C10" s="42" t="s">
        <v>10</v>
      </c>
      <c r="D10" s="38"/>
      <c r="E10" s="49"/>
      <c r="F10" s="8"/>
      <c r="G10" s="48">
        <v>200</v>
      </c>
      <c r="H10" s="13">
        <v>1</v>
      </c>
      <c r="I10" s="14">
        <v>4.1666666666666666E-3</v>
      </c>
      <c r="J10" s="3">
        <f>G10*H10</f>
        <v>200</v>
      </c>
      <c r="K10" s="4">
        <f>H10*I10</f>
        <v>4.1666666666666666E-3</v>
      </c>
    </row>
    <row r="11" spans="1:12" ht="51.75" customHeight="1">
      <c r="G11" s="66">
        <f>SUM(J5:J10)</f>
        <v>1850</v>
      </c>
      <c r="H11" s="66"/>
      <c r="I11" s="46"/>
      <c r="J11" s="47"/>
      <c r="K11" s="22">
        <f>SUM(K5:K10)</f>
        <v>3.7499999999999999E-2</v>
      </c>
    </row>
    <row r="12" spans="1:12" ht="51.75" customHeight="1"/>
  </sheetData>
  <mergeCells count="4">
    <mergeCell ref="G11:H11"/>
    <mergeCell ref="B1:C1"/>
    <mergeCell ref="C4:D4"/>
    <mergeCell ref="G4:K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26.5.1-A</vt:lpstr>
      <vt:lpstr>26.5.1-B</vt:lpstr>
      <vt:lpstr>'26.5.1-A'!Print_Area</vt:lpstr>
      <vt:lpstr>'26.5.1-B'!Print_Area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T12T01486</cp:lastModifiedBy>
  <cp:lastPrinted>2014-04-30T23:59:59Z</cp:lastPrinted>
  <dcterms:created xsi:type="dcterms:W3CDTF">2003-01-31T06:36:25Z</dcterms:created>
  <dcterms:modified xsi:type="dcterms:W3CDTF">2014-05-01T00:00:14Z</dcterms:modified>
</cp:coreProperties>
</file>