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095" windowWidth="7680" windowHeight="4080" tabRatio="849"/>
  </bookViews>
  <sheets>
    <sheet name="26.11.13-A" sheetId="22" r:id="rId1"/>
    <sheet name="26.11.13-Ｂ" sheetId="23" r:id="rId2"/>
  </sheets>
  <definedNames>
    <definedName name="_xlnm.Print_Area" localSheetId="0">'26.11.13-A'!$A$1:$P$13</definedName>
    <definedName name="_xlnm.Print_Area" localSheetId="1">'26.11.13-Ｂ'!$A$1:$Q$14</definedName>
  </definedNames>
  <calcPr calcId="125725"/>
</workbook>
</file>

<file path=xl/calcChain.xml><?xml version="1.0" encoding="utf-8"?>
<calcChain xmlns="http://schemas.openxmlformats.org/spreadsheetml/2006/main">
  <c r="O11" i="22"/>
  <c r="N11"/>
  <c r="J11"/>
  <c r="I11"/>
  <c r="O10" i="23" l="1"/>
  <c r="N10"/>
  <c r="O9"/>
  <c r="N9"/>
  <c r="O8"/>
  <c r="N8"/>
  <c r="O7"/>
  <c r="N7"/>
  <c r="J7"/>
  <c r="I7"/>
  <c r="B1"/>
  <c r="O13"/>
  <c r="N13"/>
  <c r="J13"/>
  <c r="I13"/>
  <c r="O11"/>
  <c r="N11"/>
  <c r="J11"/>
  <c r="I11"/>
  <c r="O12"/>
  <c r="N12"/>
  <c r="J12"/>
  <c r="I12"/>
  <c r="J10"/>
  <c r="I10"/>
  <c r="J9"/>
  <c r="I9"/>
  <c r="J8"/>
  <c r="I8"/>
  <c r="O6"/>
  <c r="N6"/>
  <c r="J6"/>
  <c r="I6"/>
  <c r="O5"/>
  <c r="N5"/>
  <c r="J5"/>
  <c r="I5"/>
  <c r="F14" s="1"/>
  <c r="K14" l="1"/>
  <c r="O14"/>
  <c r="J14"/>
  <c r="O6" i="22" l="1"/>
  <c r="N6"/>
  <c r="J6"/>
  <c r="I6"/>
  <c r="O10" l="1"/>
  <c r="N10"/>
  <c r="J10"/>
  <c r="I10"/>
  <c r="J5" l="1"/>
  <c r="O12" l="1"/>
  <c r="N12"/>
  <c r="J12"/>
  <c r="I12"/>
  <c r="O9"/>
  <c r="N9"/>
  <c r="J9"/>
  <c r="I9"/>
  <c r="O8"/>
  <c r="N8"/>
  <c r="J8"/>
  <c r="I8"/>
  <c r="O7"/>
  <c r="N7"/>
  <c r="J7"/>
  <c r="J13" s="1"/>
  <c r="I7"/>
  <c r="O5"/>
  <c r="O13" s="1"/>
  <c r="N5"/>
  <c r="K13" s="1"/>
  <c r="I5"/>
  <c r="F13" l="1"/>
</calcChain>
</file>

<file path=xl/sharedStrings.xml><?xml version="1.0" encoding="utf-8"?>
<sst xmlns="http://schemas.openxmlformats.org/spreadsheetml/2006/main" count="72" uniqueCount="45">
  <si>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</si>
  <si>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</si>
  <si>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</si>
  <si>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</si>
  <si>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練習会メニュー</t>
    <rPh sb="0" eb="2">
      <t>レンシュウ</t>
    </rPh>
    <rPh sb="2" eb="3">
      <t>カイ</t>
    </rPh>
    <phoneticPr fontId="1"/>
  </si>
  <si>
    <t>サイクル</t>
    <phoneticPr fontId="1"/>
  </si>
  <si>
    <t>ウォーム
アップ</t>
    <phoneticPr fontId="1"/>
  </si>
  <si>
    <t>スイム</t>
    <phoneticPr fontId="1"/>
  </si>
  <si>
    <t>ソフトコース</t>
    <phoneticPr fontId="1"/>
  </si>
  <si>
    <t>キック</t>
    <phoneticPr fontId="1"/>
  </si>
  <si>
    <t>選手コース</t>
    <rPh sb="0" eb="2">
      <t>センシュ</t>
    </rPh>
    <phoneticPr fontId="1"/>
  </si>
  <si>
    <t>種目</t>
    <rPh sb="0" eb="2">
      <t>シュモク</t>
    </rPh>
    <phoneticPr fontId="1"/>
  </si>
  <si>
    <t>スタイル１</t>
    <phoneticPr fontId="1"/>
  </si>
  <si>
    <t>クールダウン</t>
    <phoneticPr fontId="1"/>
  </si>
  <si>
    <t>好きな種目</t>
    <rPh sb="0" eb="1">
      <t>ス</t>
    </rPh>
    <rPh sb="3" eb="5">
      <t>シュモク</t>
    </rPh>
    <phoneticPr fontId="1"/>
  </si>
  <si>
    <t>１８：３０～１９：３０</t>
    <phoneticPr fontId="1"/>
  </si>
  <si>
    <t>プル</t>
    <phoneticPr fontId="1"/>
  </si>
  <si>
    <t>プル</t>
    <phoneticPr fontId="1"/>
  </si>
  <si>
    <t>スイム</t>
    <phoneticPr fontId="1"/>
  </si>
  <si>
    <t>ＩＭ〇</t>
    <phoneticPr fontId="1"/>
  </si>
  <si>
    <t>フォーミング</t>
    <phoneticPr fontId="1"/>
  </si>
  <si>
    <t>ＤＥＳ：1本ずつタイムを上げていく</t>
  </si>
  <si>
    <r>
      <t>Ｑｕａｒｔｅｒ－Ｋｉｃｋ
選手：サイドキック（右）－仰向けーサイドキック（左）－グライドキック　</t>
    </r>
    <r>
      <rPr>
        <b/>
        <sz val="12"/>
        <color rgb="FFFF0000"/>
        <rFont val="ＭＳ Ｐゴシック"/>
        <family val="3"/>
        <charset val="128"/>
      </rPr>
      <t>25mずつ</t>
    </r>
    <r>
      <rPr>
        <sz val="12"/>
        <rFont val="ＭＳ Ｐゴシック"/>
        <family val="3"/>
        <charset val="128"/>
      </rPr>
      <t xml:space="preserve">
ソフト：サイドキック（右）－仰向けーサイドキック（左）－グライドキック　</t>
    </r>
    <r>
      <rPr>
        <b/>
        <sz val="12"/>
        <color rgb="FFFF0000"/>
        <rFont val="ＭＳ Ｐゴシック"/>
        <family val="3"/>
        <charset val="128"/>
      </rPr>
      <t>12.5mずつ</t>
    </r>
    <rPh sb="13" eb="15">
      <t>センシュ</t>
    </rPh>
    <rPh sb="23" eb="24">
      <t>ミギ</t>
    </rPh>
    <rPh sb="26" eb="28">
      <t>アオム</t>
    </rPh>
    <rPh sb="37" eb="38">
      <t>ヒダリ</t>
    </rPh>
    <phoneticPr fontId="1"/>
  </si>
  <si>
    <t>１８：３０～１９：３０</t>
    <phoneticPr fontId="1"/>
  </si>
  <si>
    <t>サイクル</t>
    <phoneticPr fontId="1"/>
  </si>
  <si>
    <t>Ａコース</t>
    <phoneticPr fontId="1"/>
  </si>
  <si>
    <t>Ｂコース</t>
    <phoneticPr fontId="1"/>
  </si>
  <si>
    <t>ウォーム
アップ</t>
    <phoneticPr fontId="1"/>
  </si>
  <si>
    <t>スイム</t>
    <phoneticPr fontId="1"/>
  </si>
  <si>
    <t>キック</t>
    <phoneticPr fontId="1"/>
  </si>
  <si>
    <t>Fr</t>
    <phoneticPr fontId="1"/>
  </si>
  <si>
    <t>イーブンペース</t>
    <phoneticPr fontId="1"/>
  </si>
  <si>
    <t>プル</t>
    <phoneticPr fontId="1"/>
  </si>
  <si>
    <t>フィスト-フォーム　２５ｍずつ</t>
    <phoneticPr fontId="1"/>
  </si>
  <si>
    <t>ＩＭ、Ｆｒ</t>
    <phoneticPr fontId="1"/>
  </si>
  <si>
    <t>クールダウン</t>
    <phoneticPr fontId="1"/>
  </si>
  <si>
    <t>ＩＭ</t>
    <phoneticPr fontId="1"/>
  </si>
  <si>
    <t>フォーミング
奇数：IM　偶数：IMR</t>
    <rPh sb="7" eb="9">
      <t>キスウ</t>
    </rPh>
    <rPh sb="13" eb="15">
      <t>グウスウ</t>
    </rPh>
    <phoneticPr fontId="1"/>
  </si>
  <si>
    <t>S1</t>
    <phoneticPr fontId="1"/>
  </si>
  <si>
    <t>イーブンペース
２ＩＭ　１Ｆｒ　×　２
２IM　１Fｒ　１IM</t>
    <phoneticPr fontId="1"/>
  </si>
  <si>
    <t>イージー</t>
    <phoneticPr fontId="1"/>
  </si>
  <si>
    <t>キック＆スイム
※ＩＭＯ＝4種目を個人メドレーの順番で1本ずつ
ソフト：Fly-Ba、Br-Ｆｒ　25ｍずつ</t>
    <rPh sb="14" eb="16">
      <t>シュモク</t>
    </rPh>
    <rPh sb="17" eb="19">
      <t>コジン</t>
    </rPh>
    <rPh sb="24" eb="26">
      <t>ジュンバン</t>
    </rPh>
    <rPh sb="28" eb="29">
      <t>ポン</t>
    </rPh>
    <phoneticPr fontId="1"/>
  </si>
  <si>
    <t>Ｆｒ</t>
    <phoneticPr fontId="1"/>
  </si>
  <si>
    <t>フォーミング</t>
    <phoneticPr fontId="1"/>
  </si>
  <si>
    <t>フォーミング
ソフト：Fly-Ba、Br-Ｆｒ　25ｍずつ</t>
    <phoneticPr fontId="1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</si>
</sst>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[$-411]ge\.m\.d;@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176" fontId="2" fillId="0" borderId="4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6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176" fontId="2" fillId="0" borderId="9" xfId="0" applyNumberFormat="1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5" fillId="0" borderId="12" xfId="0" applyFont="1" applyFill="1" applyBorder="1" applyAlignment="1">
      <alignment horizontal="left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vertical="center" wrapText="1" shrinkToFit="1"/>
    </xf>
    <xf numFmtId="0" fontId="4" fillId="0" borderId="15" xfId="0" applyFont="1" applyFill="1" applyBorder="1" applyAlignment="1">
      <alignment vertical="center" wrapText="1" shrinkToFit="1"/>
    </xf>
    <xf numFmtId="0" fontId="4" fillId="0" borderId="8" xfId="0" applyFont="1" applyFill="1" applyBorder="1" applyAlignment="1">
      <alignment horizontal="left" vertical="center" wrapText="1" shrinkToFit="1"/>
    </xf>
    <xf numFmtId="0" fontId="7" fillId="0" borderId="10" xfId="0" applyFont="1" applyFill="1" applyBorder="1" applyAlignment="1">
      <alignment horizontal="left" vertical="center" wrapText="1" shrinkToFit="1"/>
    </xf>
    <xf numFmtId="176" fontId="2" fillId="0" borderId="9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wrapText="1" shrinkToFit="1"/>
    </xf>
    <xf numFmtId="21" fontId="2" fillId="0" borderId="3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shrinkToFit="1"/>
    </xf>
    <xf numFmtId="21" fontId="2" fillId="0" borderId="6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vertical="center" wrapText="1" shrinkToFit="1"/>
    </xf>
    <xf numFmtId="0" fontId="4" fillId="0" borderId="15" xfId="0" applyFont="1" applyBorder="1" applyAlignment="1">
      <alignment vertical="center" wrapText="1" shrinkToFit="1"/>
    </xf>
    <xf numFmtId="0" fontId="7" fillId="0" borderId="10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vertical="center" wrapText="1" shrinkToFit="1"/>
    </xf>
    <xf numFmtId="0" fontId="4" fillId="0" borderId="17" xfId="0" applyFont="1" applyBorder="1" applyAlignment="1">
      <alignment vertical="center" wrapText="1" shrinkToFit="1"/>
    </xf>
    <xf numFmtId="0" fontId="4" fillId="0" borderId="0" xfId="0" applyFont="1" applyBorder="1" applyAlignment="1">
      <alignment vertical="center" wrapText="1" shrinkToFit="1"/>
    </xf>
    <xf numFmtId="177" fontId="4" fillId="0" borderId="0" xfId="0" applyNumberFormat="1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4" xfId="0" applyNumberFormat="1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176" fontId="2" fillId="0" borderId="16" xfId="0" applyNumberFormat="1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36233</xdr:colOff>
      <xdr:row>0</xdr:row>
      <xdr:rowOff>0</xdr:rowOff>
    </xdr:from>
    <xdr:to>
      <xdr:col>16</xdr:col>
      <xdr:colOff>4482</xdr:colOff>
      <xdr:row>3</xdr:row>
      <xdr:rowOff>101973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370733" y="0"/>
          <a:ext cx="1906867" cy="117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260350</xdr:colOff>
      <xdr:row>0</xdr:row>
      <xdr:rowOff>0</xdr:rowOff>
    </xdr:from>
    <xdr:to>
      <xdr:col>16</xdr:col>
      <xdr:colOff>228599</xdr:colOff>
      <xdr:row>4</xdr:row>
      <xdr:rowOff>57150</xdr:rowOff>
    </xdr:to>
    <xdr:pic>
      <xdr:nvPicPr>
        <xdr:cNvPr id="3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8328025" y="0"/>
          <a:ext cx="1911349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4"/>
  <sheetViews>
    <sheetView tabSelected="1" view="pageBreakPreview" topLeftCell="A9" zoomScale="85" zoomScaleNormal="100" zoomScaleSheetLayoutView="85" workbookViewId="0">
      <selection activeCell="O5" sqref="O5"/>
    </sheetView>
  </sheetViews>
  <sheetFormatPr defaultColWidth="9.5" defaultRowHeight="46.5" customHeight="1"/>
  <cols>
    <col min="1" max="1" width="2.75" style="51" customWidth="1"/>
    <col min="2" max="2" width="10.125" style="22" customWidth="1"/>
    <col min="3" max="3" width="16.875" style="22" bestFit="1" customWidth="1"/>
    <col min="4" max="4" width="50" style="22" customWidth="1"/>
    <col min="5" max="5" width="7.75" style="22" hidden="1" customWidth="1"/>
    <col min="6" max="6" width="6.25" style="1" bestFit="1" customWidth="1"/>
    <col min="7" max="7" width="4.625" style="1" customWidth="1"/>
    <col min="8" max="8" width="9" style="1" bestFit="1" customWidth="1"/>
    <col min="9" max="9" width="4.875" style="2" customWidth="1"/>
    <col min="10" max="10" width="7.125" style="2" customWidth="1"/>
    <col min="11" max="11" width="6.25" style="1" bestFit="1" customWidth="1"/>
    <col min="12" max="12" width="4.625" style="1" customWidth="1"/>
    <col min="13" max="13" width="9" style="1" bestFit="1" customWidth="1"/>
    <col min="14" max="14" width="4.875" style="2" bestFit="1" customWidth="1"/>
    <col min="15" max="15" width="7.125" style="2" customWidth="1"/>
    <col min="16" max="16" width="4.5" style="1" customWidth="1"/>
    <col min="17" max="17" width="4.5" style="51" customWidth="1"/>
    <col min="18" max="18" width="4.25" style="51" customWidth="1"/>
    <col min="19" max="16384" width="9.5" style="51"/>
  </cols>
  <sheetData>
    <row r="1" spans="1:17" s="25" customFormat="1" ht="56.25" customHeight="1">
      <c r="A1" s="23"/>
      <c r="B1" s="72">
        <v>41956</v>
      </c>
      <c r="C1" s="24" t="s">
        <v>4</v>
      </c>
      <c r="D1" s="25" t="s">
        <v>15</v>
      </c>
      <c r="E1" s="73"/>
      <c r="F1" s="73"/>
      <c r="G1" s="73"/>
      <c r="H1" s="73"/>
      <c r="I1" s="73"/>
      <c r="J1" s="73"/>
      <c r="K1" s="73"/>
      <c r="L1" s="73"/>
      <c r="M1" s="5"/>
      <c r="N1" s="6"/>
      <c r="O1" s="6"/>
      <c r="P1" s="5"/>
    </row>
    <row r="2" spans="1:17" s="27" customFormat="1" ht="6.75" customHeight="1">
      <c r="A2" s="26"/>
      <c r="B2" s="19"/>
      <c r="C2" s="19"/>
      <c r="D2" s="19"/>
      <c r="E2" s="19"/>
      <c r="F2" s="14"/>
      <c r="G2" s="14"/>
      <c r="H2" s="14"/>
      <c r="I2" s="2"/>
      <c r="J2" s="15"/>
      <c r="K2" s="14"/>
      <c r="L2" s="14"/>
      <c r="M2" s="14"/>
      <c r="N2" s="2"/>
      <c r="O2" s="15"/>
      <c r="P2" s="14"/>
    </row>
    <row r="3" spans="1:17" s="28" customFormat="1" ht="21" customHeight="1">
      <c r="B3" s="20" t="s">
        <v>3</v>
      </c>
      <c r="C3" s="29" t="s">
        <v>11</v>
      </c>
      <c r="D3" s="30" t="s">
        <v>2</v>
      </c>
      <c r="E3" s="42"/>
      <c r="F3" s="8" t="s">
        <v>0</v>
      </c>
      <c r="G3" s="3" t="s">
        <v>1</v>
      </c>
      <c r="H3" s="9" t="s">
        <v>5</v>
      </c>
      <c r="I3" s="10"/>
      <c r="J3" s="4"/>
      <c r="K3" s="8" t="s">
        <v>0</v>
      </c>
      <c r="L3" s="3" t="s">
        <v>1</v>
      </c>
      <c r="M3" s="9" t="s">
        <v>5</v>
      </c>
      <c r="N3" s="10"/>
      <c r="O3" s="4"/>
      <c r="P3" s="2"/>
    </row>
    <row r="4" spans="1:17" ht="22.5" customHeight="1">
      <c r="B4" s="21"/>
      <c r="C4" s="50"/>
      <c r="D4" s="31"/>
      <c r="E4" s="43"/>
      <c r="F4" s="74" t="s">
        <v>10</v>
      </c>
      <c r="G4" s="75"/>
      <c r="H4" s="75"/>
      <c r="I4" s="75"/>
      <c r="J4" s="76"/>
      <c r="K4" s="77" t="s">
        <v>8</v>
      </c>
      <c r="L4" s="78"/>
      <c r="M4" s="78"/>
      <c r="N4" s="78"/>
      <c r="O4" s="79"/>
    </row>
    <row r="5" spans="1:17" ht="48.75" customHeight="1">
      <c r="A5" s="32">
        <v>1</v>
      </c>
      <c r="B5" s="21" t="s">
        <v>6</v>
      </c>
      <c r="C5" s="33" t="s">
        <v>7</v>
      </c>
      <c r="D5" s="40" t="s">
        <v>14</v>
      </c>
      <c r="E5" s="46"/>
      <c r="F5" s="38">
        <v>200</v>
      </c>
      <c r="G5" s="11">
        <v>1</v>
      </c>
      <c r="H5" s="12">
        <v>5.5555555555555558E-3</v>
      </c>
      <c r="I5" s="3">
        <f t="shared" ref="I5:J12" si="0">F5*G5</f>
        <v>200</v>
      </c>
      <c r="J5" s="4">
        <f>G5*H5</f>
        <v>5.5555555555555558E-3</v>
      </c>
      <c r="K5" s="38">
        <v>200</v>
      </c>
      <c r="L5" s="11">
        <v>1</v>
      </c>
      <c r="M5" s="12">
        <v>6.9444444444444441E-3</v>
      </c>
      <c r="N5" s="3">
        <f t="shared" ref="N5:O12" si="1">K5*L5</f>
        <v>200</v>
      </c>
      <c r="O5" s="4">
        <f t="shared" si="1"/>
        <v>6.9444444444444441E-3</v>
      </c>
    </row>
    <row r="6" spans="1:17" ht="50.25" customHeight="1">
      <c r="A6" s="32">
        <v>2</v>
      </c>
      <c r="B6" s="54" t="s">
        <v>9</v>
      </c>
      <c r="C6" s="55" t="s">
        <v>19</v>
      </c>
      <c r="D6" s="56" t="s">
        <v>41</v>
      </c>
      <c r="E6" s="57"/>
      <c r="F6" s="58">
        <v>50</v>
      </c>
      <c r="G6" s="59">
        <v>4</v>
      </c>
      <c r="H6" s="60">
        <v>1.0416666666666667E-3</v>
      </c>
      <c r="I6" s="61">
        <f t="shared" si="0"/>
        <v>200</v>
      </c>
      <c r="J6" s="62">
        <f t="shared" si="0"/>
        <v>4.1666666666666666E-3</v>
      </c>
      <c r="K6" s="58">
        <v>50</v>
      </c>
      <c r="L6" s="59">
        <v>2</v>
      </c>
      <c r="M6" s="60">
        <v>1.736111111111111E-3</v>
      </c>
      <c r="N6" s="61">
        <f t="shared" si="1"/>
        <v>100</v>
      </c>
      <c r="O6" s="62">
        <f t="shared" si="1"/>
        <v>3.472222222222222E-3</v>
      </c>
    </row>
    <row r="7" spans="1:17" ht="96.75" customHeight="1">
      <c r="A7" s="32">
        <v>3</v>
      </c>
      <c r="B7" s="49" t="s">
        <v>9</v>
      </c>
      <c r="C7" s="33" t="s">
        <v>12</v>
      </c>
      <c r="D7" s="31" t="s">
        <v>22</v>
      </c>
      <c r="E7" s="48"/>
      <c r="F7" s="35">
        <v>100</v>
      </c>
      <c r="G7" s="13">
        <v>3</v>
      </c>
      <c r="H7" s="7">
        <v>2.0833333333333333E-3</v>
      </c>
      <c r="I7" s="16">
        <f t="shared" si="0"/>
        <v>300</v>
      </c>
      <c r="J7" s="17">
        <f t="shared" si="0"/>
        <v>6.2500000000000003E-3</v>
      </c>
      <c r="K7" s="35">
        <v>50</v>
      </c>
      <c r="L7" s="13">
        <v>4</v>
      </c>
      <c r="M7" s="7">
        <v>1.736111111111111E-3</v>
      </c>
      <c r="N7" s="16">
        <f t="shared" si="1"/>
        <v>200</v>
      </c>
      <c r="O7" s="17">
        <f t="shared" si="1"/>
        <v>6.9444444444444441E-3</v>
      </c>
      <c r="P7" s="80"/>
      <c r="Q7" s="81"/>
    </row>
    <row r="8" spans="1:17" ht="51.75" customHeight="1">
      <c r="A8" s="32">
        <v>4</v>
      </c>
      <c r="B8" s="47" t="s">
        <v>16</v>
      </c>
      <c r="C8" s="33" t="s">
        <v>12</v>
      </c>
      <c r="D8" s="31" t="s">
        <v>20</v>
      </c>
      <c r="E8" s="44"/>
      <c r="F8" s="38">
        <v>200</v>
      </c>
      <c r="G8" s="11">
        <v>1</v>
      </c>
      <c r="H8" s="12">
        <v>3.1249999999999997E-3</v>
      </c>
      <c r="I8" s="3">
        <f t="shared" si="0"/>
        <v>200</v>
      </c>
      <c r="J8" s="4">
        <f t="shared" si="0"/>
        <v>3.1249999999999997E-3</v>
      </c>
      <c r="K8" s="38"/>
      <c r="L8" s="11"/>
      <c r="M8" s="12"/>
      <c r="N8" s="3">
        <f t="shared" si="1"/>
        <v>0</v>
      </c>
      <c r="O8" s="4">
        <f t="shared" si="1"/>
        <v>0</v>
      </c>
    </row>
    <row r="9" spans="1:17" ht="51.75" customHeight="1">
      <c r="A9" s="32">
        <v>5</v>
      </c>
      <c r="B9" s="47" t="s">
        <v>17</v>
      </c>
      <c r="C9" s="33" t="s">
        <v>12</v>
      </c>
      <c r="D9" s="31" t="s">
        <v>21</v>
      </c>
      <c r="E9" s="48"/>
      <c r="F9" s="38">
        <v>100</v>
      </c>
      <c r="G9" s="11">
        <v>3</v>
      </c>
      <c r="H9" s="12">
        <v>1.736111111111111E-3</v>
      </c>
      <c r="I9" s="3">
        <f t="shared" si="0"/>
        <v>300</v>
      </c>
      <c r="J9" s="4">
        <f t="shared" si="0"/>
        <v>5.208333333333333E-3</v>
      </c>
      <c r="K9" s="38">
        <v>50</v>
      </c>
      <c r="L9" s="11">
        <v>4</v>
      </c>
      <c r="M9" s="12">
        <v>1.736111111111111E-3</v>
      </c>
      <c r="N9" s="3">
        <f t="shared" si="1"/>
        <v>200</v>
      </c>
      <c r="O9" s="4">
        <f t="shared" si="1"/>
        <v>6.9444444444444441E-3</v>
      </c>
    </row>
    <row r="10" spans="1:17" s="52" customFormat="1" ht="51.75" customHeight="1">
      <c r="A10" s="32">
        <v>6</v>
      </c>
      <c r="B10" s="49" t="s">
        <v>18</v>
      </c>
      <c r="C10" s="33" t="s">
        <v>42</v>
      </c>
      <c r="D10" s="31" t="s">
        <v>43</v>
      </c>
      <c r="E10" s="48"/>
      <c r="F10" s="38">
        <v>50</v>
      </c>
      <c r="G10" s="11">
        <v>8</v>
      </c>
      <c r="H10" s="12">
        <v>6.9444444444444447E-4</v>
      </c>
      <c r="I10" s="3">
        <f t="shared" ref="I10" si="2">F10*G10</f>
        <v>400</v>
      </c>
      <c r="J10" s="4">
        <f t="shared" ref="J10" si="3">G10*H10</f>
        <v>5.5555555555555558E-3</v>
      </c>
      <c r="K10" s="38">
        <v>50</v>
      </c>
      <c r="L10" s="11">
        <v>4</v>
      </c>
      <c r="M10" s="12">
        <v>1.3888888888888889E-3</v>
      </c>
      <c r="N10" s="3">
        <f t="shared" ref="N10" si="4">K10*L10</f>
        <v>200</v>
      </c>
      <c r="O10" s="4">
        <f t="shared" ref="O10" si="5">L10*M10</f>
        <v>5.5555555555555558E-3</v>
      </c>
      <c r="P10" s="1"/>
    </row>
    <row r="11" spans="1:17" s="65" customFormat="1" ht="51.75" customHeight="1">
      <c r="A11" s="32">
        <v>7</v>
      </c>
      <c r="B11" s="49" t="s">
        <v>7</v>
      </c>
      <c r="C11" s="33" t="s">
        <v>36</v>
      </c>
      <c r="D11" s="31" t="s">
        <v>44</v>
      </c>
      <c r="E11" s="48"/>
      <c r="F11" s="38">
        <v>50</v>
      </c>
      <c r="G11" s="11">
        <v>4</v>
      </c>
      <c r="H11" s="12">
        <v>8.1018518518518516E-4</v>
      </c>
      <c r="I11" s="3">
        <f t="shared" ref="I11" si="6">F11*G11</f>
        <v>200</v>
      </c>
      <c r="J11" s="4">
        <f t="shared" ref="J11" si="7">G11*H11</f>
        <v>3.2407407407407406E-3</v>
      </c>
      <c r="K11" s="38">
        <v>50</v>
      </c>
      <c r="L11" s="11">
        <v>2</v>
      </c>
      <c r="M11" s="12">
        <v>1.736111111111111E-3</v>
      </c>
      <c r="N11" s="3">
        <f t="shared" ref="N11" si="8">K11*L11</f>
        <v>100</v>
      </c>
      <c r="O11" s="4">
        <f t="shared" ref="O11" si="9">L11*M11</f>
        <v>3.472222222222222E-3</v>
      </c>
      <c r="P11" s="1"/>
    </row>
    <row r="12" spans="1:17" ht="45.95" customHeight="1">
      <c r="A12" s="32">
        <v>8</v>
      </c>
      <c r="B12" s="41" t="s">
        <v>13</v>
      </c>
      <c r="C12" s="50"/>
      <c r="D12" s="39"/>
      <c r="E12" s="45"/>
      <c r="F12" s="38">
        <v>200</v>
      </c>
      <c r="G12" s="11">
        <v>1</v>
      </c>
      <c r="H12" s="12">
        <v>3.472222222222222E-3</v>
      </c>
      <c r="I12" s="3">
        <f t="shared" si="0"/>
        <v>200</v>
      </c>
      <c r="J12" s="4">
        <f t="shared" si="0"/>
        <v>3.472222222222222E-3</v>
      </c>
      <c r="K12" s="38">
        <v>200</v>
      </c>
      <c r="L12" s="11">
        <v>1</v>
      </c>
      <c r="M12" s="12">
        <v>3.472222222222222E-3</v>
      </c>
      <c r="N12" s="3">
        <f t="shared" si="1"/>
        <v>200</v>
      </c>
      <c r="O12" s="4">
        <f t="shared" si="1"/>
        <v>3.472222222222222E-3</v>
      </c>
    </row>
    <row r="13" spans="1:17" ht="36.75" customHeight="1">
      <c r="F13" s="82">
        <f>SUM(I5:I12)</f>
        <v>2000</v>
      </c>
      <c r="G13" s="82"/>
      <c r="H13" s="36"/>
      <c r="I13" s="37"/>
      <c r="J13" s="18">
        <f>SUM(J5:J12)</f>
        <v>3.6574074074074071E-2</v>
      </c>
      <c r="K13" s="82">
        <f>SUM(N5:N12)</f>
        <v>1200</v>
      </c>
      <c r="L13" s="82"/>
      <c r="O13" s="18">
        <f>SUM(O5:O12)</f>
        <v>3.6805555555555557E-2</v>
      </c>
    </row>
    <row r="14" spans="1:17" ht="51.75" customHeight="1"/>
  </sheetData>
  <mergeCells count="6">
    <mergeCell ref="E1:L1"/>
    <mergeCell ref="F4:J4"/>
    <mergeCell ref="K4:O4"/>
    <mergeCell ref="P7:Q7"/>
    <mergeCell ref="F13:G13"/>
    <mergeCell ref="K13:L13"/>
  </mergeCells>
  <phoneticPr fontId="1"/>
  <pageMargins left="0.7" right="0.7" top="0.75" bottom="0.75" header="0.3" footer="0.3"/>
  <pageSetup paperSize="9" scale="9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4"/>
  <sheetViews>
    <sheetView view="pageBreakPreview" zoomScale="85" zoomScaleNormal="100" zoomScaleSheetLayoutView="85" workbookViewId="0">
      <selection activeCell="A13" sqref="A13"/>
    </sheetView>
  </sheetViews>
  <sheetFormatPr defaultColWidth="9.5" defaultRowHeight="46.5" customHeight="1"/>
  <cols>
    <col min="1" max="1" width="5" style="51" customWidth="1"/>
    <col min="2" max="2" width="10.125" style="22" customWidth="1"/>
    <col min="3" max="3" width="16.875" style="22" bestFit="1" customWidth="1"/>
    <col min="4" max="4" width="33.375" style="22" customWidth="1"/>
    <col min="5" max="5" width="7.75" style="22" hidden="1" customWidth="1"/>
    <col min="6" max="6" width="6.25" style="1" bestFit="1" customWidth="1"/>
    <col min="7" max="7" width="4.625" style="1" customWidth="1"/>
    <col min="8" max="8" width="9" style="1" bestFit="1" customWidth="1"/>
    <col min="9" max="9" width="4.875" style="2" customWidth="1"/>
    <col min="10" max="10" width="7.125" style="2" customWidth="1"/>
    <col min="11" max="11" width="6.25" style="1" bestFit="1" customWidth="1"/>
    <col min="12" max="12" width="4.625" style="1" customWidth="1"/>
    <col min="13" max="13" width="9" style="1" bestFit="1" customWidth="1"/>
    <col min="14" max="14" width="4.875" style="2" bestFit="1" customWidth="1"/>
    <col min="15" max="15" width="7.125" style="2" customWidth="1"/>
    <col min="16" max="16" width="4.5" style="1" customWidth="1"/>
    <col min="17" max="17" width="4.5" style="63" customWidth="1"/>
    <col min="18" max="16384" width="9.5" style="51"/>
  </cols>
  <sheetData>
    <row r="1" spans="1:17" s="25" customFormat="1" ht="42" customHeight="1">
      <c r="A1" s="23"/>
      <c r="B1" s="72">
        <f>'26.11.13-A'!B1</f>
        <v>41956</v>
      </c>
      <c r="C1" s="24" t="s">
        <v>4</v>
      </c>
      <c r="D1" s="25" t="s">
        <v>23</v>
      </c>
      <c r="E1" s="73"/>
      <c r="F1" s="73"/>
      <c r="G1" s="73"/>
      <c r="H1" s="73"/>
      <c r="I1" s="73"/>
      <c r="J1" s="73"/>
      <c r="K1" s="73"/>
      <c r="L1" s="73"/>
      <c r="M1" s="5"/>
      <c r="N1" s="6"/>
      <c r="O1" s="6"/>
      <c r="P1" s="5"/>
    </row>
    <row r="2" spans="1:17" s="27" customFormat="1" ht="15.75" customHeight="1">
      <c r="A2" s="26"/>
      <c r="B2" s="19"/>
      <c r="C2" s="19"/>
      <c r="D2" s="19"/>
      <c r="E2" s="19"/>
      <c r="F2" s="14"/>
      <c r="G2" s="14"/>
      <c r="H2" s="14"/>
      <c r="I2" s="2"/>
      <c r="J2" s="15"/>
      <c r="K2" s="14"/>
      <c r="L2" s="14"/>
      <c r="M2" s="14"/>
      <c r="N2" s="2"/>
      <c r="O2" s="15"/>
      <c r="P2" s="14"/>
    </row>
    <row r="3" spans="1:17" s="28" customFormat="1" ht="23.25" customHeight="1">
      <c r="B3" s="20" t="s">
        <v>3</v>
      </c>
      <c r="C3" s="29" t="s">
        <v>11</v>
      </c>
      <c r="D3" s="30" t="s">
        <v>2</v>
      </c>
      <c r="E3" s="42"/>
      <c r="F3" s="8" t="s">
        <v>0</v>
      </c>
      <c r="G3" s="3" t="s">
        <v>1</v>
      </c>
      <c r="H3" s="9" t="s">
        <v>24</v>
      </c>
      <c r="I3" s="10"/>
      <c r="J3" s="4"/>
      <c r="K3" s="8" t="s">
        <v>0</v>
      </c>
      <c r="L3" s="3" t="s">
        <v>1</v>
      </c>
      <c r="M3" s="9" t="s">
        <v>24</v>
      </c>
      <c r="N3" s="10"/>
      <c r="O3" s="4"/>
      <c r="P3" s="2"/>
    </row>
    <row r="4" spans="1:17" ht="11.25" customHeight="1">
      <c r="B4" s="21"/>
      <c r="C4" s="64"/>
      <c r="D4" s="31"/>
      <c r="E4" s="43"/>
      <c r="F4" s="74" t="s">
        <v>25</v>
      </c>
      <c r="G4" s="75"/>
      <c r="H4" s="75"/>
      <c r="I4" s="75"/>
      <c r="J4" s="76"/>
      <c r="K4" s="77" t="s">
        <v>26</v>
      </c>
      <c r="L4" s="78"/>
      <c r="M4" s="78"/>
      <c r="N4" s="78"/>
      <c r="O4" s="79"/>
    </row>
    <row r="5" spans="1:17" ht="50.1" customHeight="1">
      <c r="A5" s="32">
        <v>1</v>
      </c>
      <c r="B5" s="21" t="s">
        <v>27</v>
      </c>
      <c r="C5" s="33" t="s">
        <v>28</v>
      </c>
      <c r="D5" s="40" t="s">
        <v>14</v>
      </c>
      <c r="E5" s="46"/>
      <c r="F5" s="38">
        <v>100</v>
      </c>
      <c r="G5" s="11">
        <v>2</v>
      </c>
      <c r="H5" s="12">
        <v>1.736111111111111E-3</v>
      </c>
      <c r="I5" s="3">
        <f t="shared" ref="I5:J13" si="0">F5*G5</f>
        <v>200</v>
      </c>
      <c r="J5" s="4">
        <f>G5*H5</f>
        <v>3.472222222222222E-3</v>
      </c>
      <c r="K5" s="38">
        <v>100</v>
      </c>
      <c r="L5" s="11">
        <v>2</v>
      </c>
      <c r="M5" s="12">
        <v>1.736111111111111E-3</v>
      </c>
      <c r="N5" s="3">
        <f t="shared" ref="N5:O13" si="1">K5*L5</f>
        <v>200</v>
      </c>
      <c r="O5" s="4">
        <f>L5*M5</f>
        <v>3.472222222222222E-3</v>
      </c>
    </row>
    <row r="6" spans="1:17" ht="45" customHeight="1">
      <c r="A6" s="32">
        <v>2</v>
      </c>
      <c r="B6" s="66" t="s">
        <v>28</v>
      </c>
      <c r="C6" s="67" t="s">
        <v>36</v>
      </c>
      <c r="D6" s="34" t="s">
        <v>37</v>
      </c>
      <c r="E6" s="68"/>
      <c r="F6" s="35">
        <v>100</v>
      </c>
      <c r="G6" s="13">
        <v>4</v>
      </c>
      <c r="H6" s="7">
        <v>1.9097222222222222E-3</v>
      </c>
      <c r="I6" s="16">
        <f t="shared" si="0"/>
        <v>400</v>
      </c>
      <c r="J6" s="17">
        <f t="shared" si="0"/>
        <v>7.6388888888888886E-3</v>
      </c>
      <c r="K6" s="35">
        <v>100</v>
      </c>
      <c r="L6" s="13">
        <v>4</v>
      </c>
      <c r="M6" s="7">
        <v>1.9097222222222222E-3</v>
      </c>
      <c r="N6" s="16">
        <f t="shared" si="1"/>
        <v>400</v>
      </c>
      <c r="O6" s="17">
        <f t="shared" si="1"/>
        <v>7.6388888888888886E-3</v>
      </c>
    </row>
    <row r="7" spans="1:17" s="63" customFormat="1" ht="50.1" customHeight="1">
      <c r="A7" s="32">
        <v>3</v>
      </c>
      <c r="B7" s="49" t="s">
        <v>32</v>
      </c>
      <c r="C7" s="69" t="s">
        <v>30</v>
      </c>
      <c r="D7" s="31" t="s">
        <v>33</v>
      </c>
      <c r="E7" s="44"/>
      <c r="F7" s="38">
        <v>100</v>
      </c>
      <c r="G7" s="11">
        <v>2</v>
      </c>
      <c r="H7" s="12">
        <v>1.736111111111111E-3</v>
      </c>
      <c r="I7" s="3">
        <f t="shared" ref="I7" si="2">F7*G7</f>
        <v>200</v>
      </c>
      <c r="J7" s="4">
        <f t="shared" ref="J7" si="3">G7*H7</f>
        <v>3.472222222222222E-3</v>
      </c>
      <c r="K7" s="38">
        <v>100</v>
      </c>
      <c r="L7" s="11">
        <v>2</v>
      </c>
      <c r="M7" s="12">
        <v>1.736111111111111E-3</v>
      </c>
      <c r="N7" s="3">
        <f t="shared" ref="N7:N10" si="4">K7*L7</f>
        <v>200</v>
      </c>
      <c r="O7" s="4">
        <f t="shared" ref="O7:O10" si="5">L7*M7</f>
        <v>3.472222222222222E-3</v>
      </c>
      <c r="P7" s="1"/>
    </row>
    <row r="8" spans="1:17" ht="45" customHeight="1">
      <c r="A8" s="32">
        <v>4</v>
      </c>
      <c r="B8" s="49" t="s">
        <v>29</v>
      </c>
      <c r="C8" s="69" t="s">
        <v>38</v>
      </c>
      <c r="D8" s="34" t="s">
        <v>31</v>
      </c>
      <c r="E8" s="48"/>
      <c r="F8" s="35">
        <v>100</v>
      </c>
      <c r="G8" s="13">
        <v>2</v>
      </c>
      <c r="H8" s="7">
        <v>1.8518518518518517E-3</v>
      </c>
      <c r="I8" s="16">
        <f t="shared" si="0"/>
        <v>200</v>
      </c>
      <c r="J8" s="17">
        <f t="shared" si="0"/>
        <v>3.7037037037037034E-3</v>
      </c>
      <c r="K8" s="35">
        <v>100</v>
      </c>
      <c r="L8" s="13">
        <v>2</v>
      </c>
      <c r="M8" s="7">
        <v>1.9675925925925928E-3</v>
      </c>
      <c r="N8" s="16">
        <f t="shared" si="4"/>
        <v>200</v>
      </c>
      <c r="O8" s="17">
        <f t="shared" si="5"/>
        <v>3.9351851851851857E-3</v>
      </c>
      <c r="P8" s="70"/>
      <c r="Q8" s="71"/>
    </row>
    <row r="9" spans="1:17" ht="45" customHeight="1">
      <c r="A9" s="32">
        <v>5</v>
      </c>
      <c r="B9" s="49" t="s">
        <v>29</v>
      </c>
      <c r="C9" s="69" t="s">
        <v>38</v>
      </c>
      <c r="D9" s="34" t="s">
        <v>31</v>
      </c>
      <c r="E9" s="44"/>
      <c r="F9" s="38">
        <v>100</v>
      </c>
      <c r="G9" s="11">
        <v>2</v>
      </c>
      <c r="H9" s="12">
        <v>1.6203703703703703E-3</v>
      </c>
      <c r="I9" s="3">
        <f t="shared" si="0"/>
        <v>200</v>
      </c>
      <c r="J9" s="4">
        <f t="shared" si="0"/>
        <v>3.2407407407407406E-3</v>
      </c>
      <c r="K9" s="38">
        <v>100</v>
      </c>
      <c r="L9" s="11">
        <v>2</v>
      </c>
      <c r="M9" s="12">
        <v>1.8518518518518517E-3</v>
      </c>
      <c r="N9" s="3">
        <f t="shared" si="4"/>
        <v>200</v>
      </c>
      <c r="O9" s="4">
        <f t="shared" si="5"/>
        <v>3.7037037037037034E-3</v>
      </c>
    </row>
    <row r="10" spans="1:17" s="53" customFormat="1" ht="50.1" customHeight="1">
      <c r="A10" s="32">
        <v>6</v>
      </c>
      <c r="B10" s="49" t="s">
        <v>29</v>
      </c>
      <c r="C10" s="69" t="s">
        <v>38</v>
      </c>
      <c r="D10" s="34" t="s">
        <v>31</v>
      </c>
      <c r="E10" s="44"/>
      <c r="F10" s="38">
        <v>100</v>
      </c>
      <c r="G10" s="11">
        <v>2</v>
      </c>
      <c r="H10" s="12">
        <v>1.3888888888888889E-3</v>
      </c>
      <c r="I10" s="3">
        <f t="shared" si="0"/>
        <v>200</v>
      </c>
      <c r="J10" s="4">
        <f t="shared" si="0"/>
        <v>2.7777777777777779E-3</v>
      </c>
      <c r="K10" s="38">
        <v>100</v>
      </c>
      <c r="L10" s="11">
        <v>2</v>
      </c>
      <c r="M10" s="12">
        <v>1.736111111111111E-3</v>
      </c>
      <c r="N10" s="3">
        <f t="shared" si="4"/>
        <v>200</v>
      </c>
      <c r="O10" s="4">
        <f t="shared" si="5"/>
        <v>3.472222222222222E-3</v>
      </c>
      <c r="P10" s="1"/>
      <c r="Q10" s="63"/>
    </row>
    <row r="11" spans="1:17" ht="50.1" customHeight="1">
      <c r="A11" s="32">
        <v>7</v>
      </c>
      <c r="B11" s="49" t="s">
        <v>28</v>
      </c>
      <c r="C11" s="69"/>
      <c r="D11" s="31" t="s">
        <v>40</v>
      </c>
      <c r="E11" s="48"/>
      <c r="F11" s="38">
        <v>50</v>
      </c>
      <c r="G11" s="11">
        <v>1</v>
      </c>
      <c r="H11" s="12">
        <v>2.0833333333333333E-3</v>
      </c>
      <c r="I11" s="3">
        <f>F11*G11</f>
        <v>50</v>
      </c>
      <c r="J11" s="4">
        <f>G11*H11</f>
        <v>2.0833333333333333E-3</v>
      </c>
      <c r="K11" s="38">
        <v>50</v>
      </c>
      <c r="L11" s="11">
        <v>1</v>
      </c>
      <c r="M11" s="12">
        <v>2.0833333333333333E-3</v>
      </c>
      <c r="N11" s="3">
        <f>K11*L11</f>
        <v>50</v>
      </c>
      <c r="O11" s="4">
        <f>L11*M11</f>
        <v>2.0833333333333333E-3</v>
      </c>
    </row>
    <row r="12" spans="1:17" ht="50.1" customHeight="1">
      <c r="A12" s="32">
        <v>8</v>
      </c>
      <c r="B12" s="49" t="s">
        <v>28</v>
      </c>
      <c r="C12" s="69" t="s">
        <v>34</v>
      </c>
      <c r="D12" s="31" t="s">
        <v>39</v>
      </c>
      <c r="E12" s="48"/>
      <c r="F12" s="38">
        <v>100</v>
      </c>
      <c r="G12" s="11">
        <v>6</v>
      </c>
      <c r="H12" s="12">
        <v>1.5046296296296294E-3</v>
      </c>
      <c r="I12" s="3">
        <f t="shared" si="0"/>
        <v>600</v>
      </c>
      <c r="J12" s="4">
        <f t="shared" si="0"/>
        <v>9.0277777777777769E-3</v>
      </c>
      <c r="K12" s="38">
        <v>100</v>
      </c>
      <c r="L12" s="11">
        <v>4</v>
      </c>
      <c r="M12" s="12">
        <v>2.0833333333333333E-3</v>
      </c>
      <c r="N12" s="3">
        <f t="shared" si="1"/>
        <v>400</v>
      </c>
      <c r="O12" s="4">
        <f t="shared" si="1"/>
        <v>8.3333333333333332E-3</v>
      </c>
    </row>
    <row r="13" spans="1:17" ht="26.25" customHeight="1">
      <c r="B13" s="41" t="s">
        <v>35</v>
      </c>
      <c r="C13" s="64"/>
      <c r="D13" s="39"/>
      <c r="E13" s="45"/>
      <c r="F13" s="38">
        <v>200</v>
      </c>
      <c r="G13" s="11">
        <v>1</v>
      </c>
      <c r="H13" s="12">
        <v>3.472222222222222E-3</v>
      </c>
      <c r="I13" s="3">
        <f t="shared" si="0"/>
        <v>200</v>
      </c>
      <c r="J13" s="4">
        <f t="shared" si="0"/>
        <v>3.472222222222222E-3</v>
      </c>
      <c r="K13" s="38">
        <v>200</v>
      </c>
      <c r="L13" s="11">
        <v>1</v>
      </c>
      <c r="M13" s="12">
        <v>3.472222222222222E-3</v>
      </c>
      <c r="N13" s="3">
        <f t="shared" si="1"/>
        <v>200</v>
      </c>
      <c r="O13" s="4">
        <f t="shared" si="1"/>
        <v>3.472222222222222E-3</v>
      </c>
    </row>
    <row r="14" spans="1:17" ht="51.75" customHeight="1">
      <c r="F14" s="82">
        <f>SUM(I5:I13)</f>
        <v>2250</v>
      </c>
      <c r="G14" s="82"/>
      <c r="H14" s="36"/>
      <c r="I14" s="37"/>
      <c r="J14" s="18">
        <f>SUM(J5:J13)</f>
        <v>3.888888888888889E-2</v>
      </c>
      <c r="K14" s="82">
        <f>SUM(N5:N13)</f>
        <v>2050</v>
      </c>
      <c r="L14" s="82"/>
      <c r="O14" s="18">
        <f>SUM(O5:O13)</f>
        <v>3.9583333333333331E-2</v>
      </c>
    </row>
  </sheetData>
  <mergeCells count="5">
    <mergeCell ref="F14:G14"/>
    <mergeCell ref="K14:L14"/>
    <mergeCell ref="E1:L1"/>
    <mergeCell ref="F4:J4"/>
    <mergeCell ref="K4:O4"/>
  </mergeCells>
  <phoneticPr fontId="1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26.11.13-A</vt:lpstr>
      <vt:lpstr>26.11.13-Ｂ</vt:lpstr>
      <vt:lpstr>'26.11.13-A'!Print_Area</vt:lpstr>
      <vt:lpstr>'26.11.13-Ｂ'!Print_Area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naoto</cp:lastModifiedBy>
  <cp:lastPrinted>2014-06-25T23:35:58Z</cp:lastPrinted>
  <dcterms:created xsi:type="dcterms:W3CDTF">2003-01-31T06:36:25Z</dcterms:created>
  <dcterms:modified xsi:type="dcterms:W3CDTF">2014-11-09T13:55:19Z</dcterms:modified>
</cp:coreProperties>
</file>