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12" i="2"/>
  <c r="T12"/>
  <c r="U7"/>
  <c r="T7"/>
  <c r="U6"/>
  <c r="T6"/>
  <c r="T5"/>
  <c r="U9"/>
  <c r="T9"/>
  <c r="P13"/>
  <c r="U13"/>
  <c r="T13"/>
  <c r="T14"/>
  <c r="O13"/>
  <c r="P12"/>
  <c r="O12"/>
  <c r="K12"/>
  <c r="J12"/>
  <c r="P9" l="1"/>
  <c r="O9"/>
  <c r="K9"/>
  <c r="J9"/>
  <c r="P7"/>
  <c r="O7"/>
  <c r="K7"/>
  <c r="J7"/>
  <c r="U10"/>
  <c r="T10"/>
  <c r="U8"/>
  <c r="T8"/>
  <c r="P10"/>
  <c r="O10"/>
  <c r="K10"/>
  <c r="J10"/>
  <c r="U11"/>
  <c r="T11"/>
  <c r="O5"/>
  <c r="J14"/>
  <c r="O14"/>
  <c r="P11"/>
  <c r="O11"/>
  <c r="K11"/>
  <c r="J11"/>
  <c r="P8"/>
  <c r="O8"/>
  <c r="L15" s="1"/>
  <c r="P6"/>
  <c r="O6"/>
  <c r="K6"/>
  <c r="J6"/>
  <c r="K8"/>
  <c r="J8"/>
  <c r="K15" l="1"/>
  <c r="U15"/>
  <c r="Q15"/>
  <c r="G15"/>
  <c r="P15"/>
</calcChain>
</file>

<file path=xl/sharedStrings.xml><?xml version="1.0" encoding="utf-8"?>
<sst xmlns="http://schemas.openxmlformats.org/spreadsheetml/2006/main" count="65" uniqueCount="43">
  <si>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</si>
  <si>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</si>
  <si>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</si>
  <si>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</si>
  <si>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</si>
  <si>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</si>
  <si>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</si>
  <si>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</si>
  <si>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</si>
  <si>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</si>
  <si>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</si>
  <si>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</si>
  <si>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</si>
  <si>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</si>
  <si>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</si>
  <si>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</si>
  <si>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</si>
  <si>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</si>
  <si>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75～80%</t>
    <phoneticPr fontId="1"/>
  </si>
  <si>
    <t>インターバル</t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</si>
  <si>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</si>
  <si>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</si>
  <si>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クロール</t>
    <phoneticPr fontId="1"/>
  </si>
  <si>
    <t>25ｍごとにイージー、ハードの繰り返し</t>
    <rPh sb="15" eb="16">
      <t>ク</t>
    </rPh>
    <rPh sb="17" eb="18">
      <t>カエ</t>
    </rPh>
    <phoneticPr fontId="1"/>
  </si>
  <si>
    <t>75～90%</t>
    <phoneticPr fontId="1"/>
  </si>
  <si>
    <t>キック</t>
    <phoneticPr fontId="1"/>
  </si>
  <si>
    <t>板キック</t>
    <rPh sb="0" eb="1">
      <t>イタ</t>
    </rPh>
    <phoneticPr fontId="1"/>
  </si>
  <si>
    <t>スタイル１又は２</t>
    <rPh sb="5" eb="6">
      <t>マタ</t>
    </rPh>
    <phoneticPr fontId="1"/>
  </si>
  <si>
    <t>プル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</si>
  <si>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</si>
  <si>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</si>
  <si>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フォーミング</t>
    <phoneticPr fontId="1"/>
  </si>
  <si>
    <t>スピード</t>
    <phoneticPr fontId="1"/>
  </si>
  <si>
    <t>スイム</t>
    <phoneticPr fontId="1"/>
  </si>
  <si>
    <t>スピード
（今日のベストタイム）</t>
    <rPh sb="6" eb="8">
      <t>キョウ</t>
    </rPh>
    <phoneticPr fontId="1"/>
  </si>
  <si>
    <t>耐乳酸</t>
    <rPh sb="0" eb="1">
      <t>タイ</t>
    </rPh>
    <rPh sb="1" eb="3">
      <t>ニュウサン</t>
    </rPh>
    <phoneticPr fontId="1"/>
  </si>
  <si>
    <t>○奇数本は、スピード+3秒以内、残り50はフォーム
○偶数本は、スピード×2+13秒以内</t>
    <rPh sb="1" eb="3">
      <t>キスウ</t>
    </rPh>
    <rPh sb="3" eb="4">
      <t>ホン</t>
    </rPh>
    <rPh sb="12" eb="13">
      <t>ビョウ</t>
    </rPh>
    <rPh sb="13" eb="15">
      <t>イナイ</t>
    </rPh>
    <rPh sb="16" eb="17">
      <t>ノコ</t>
    </rPh>
    <rPh sb="27" eb="29">
      <t>グウスウ</t>
    </rPh>
    <rPh sb="29" eb="30">
      <t>ホン</t>
    </rPh>
    <rPh sb="41" eb="42">
      <t>ビョウ</t>
    </rPh>
    <rPh sb="42" eb="44">
      <t>イナイ</t>
    </rPh>
    <phoneticPr fontId="1"/>
  </si>
  <si>
    <t>80～90%</t>
    <phoneticPr fontId="1"/>
  </si>
  <si>
    <t>①25m水中スカーリング
②25m片手プル</t>
    <rPh sb="4" eb="6">
      <t>スイチュウ</t>
    </rPh>
    <rPh sb="17" eb="19">
      <t>カタテ</t>
    </rPh>
    <phoneticPr fontId="1"/>
  </si>
  <si>
    <t>①25m水中キック
②25m片足キック</t>
    <rPh sb="4" eb="6">
      <t>スイチュウ</t>
    </rPh>
    <phoneticPr fontId="1"/>
  </si>
  <si>
    <t>各自　00分まで</t>
    <rPh sb="0" eb="2">
      <t>カクジ</t>
    </rPh>
    <rPh sb="5" eb="6">
      <t>フン</t>
    </rPh>
    <phoneticPr fontId="1"/>
  </si>
  <si>
    <t>板　　○
ブイ　○</t>
    <rPh sb="0" eb="1">
      <t>イタ</t>
    </rPh>
    <phoneticPr fontId="1"/>
  </si>
  <si>
    <t>フォーム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</si>
</sst>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9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9" fontId="4" fillId="0" borderId="1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176" fontId="2" fillId="0" borderId="19" xfId="0" applyNumberFormat="1" applyFont="1" applyBorder="1" applyAlignment="1">
      <alignment horizontal="center" vertical="center" wrapText="1" shrinkToFit="1"/>
    </xf>
    <xf numFmtId="9" fontId="2" fillId="0" borderId="20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3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wrapText="1" shrinkToFit="1"/>
    </xf>
    <xf numFmtId="176" fontId="6" fillId="0" borderId="7" xfId="0" applyNumberFormat="1" applyFont="1" applyFill="1" applyBorder="1" applyAlignment="1">
      <alignment horizontal="center" vertical="center" wrapText="1" shrinkToFit="1"/>
    </xf>
    <xf numFmtId="21" fontId="6" fillId="0" borderId="7" xfId="0" applyNumberFormat="1" applyFont="1" applyFill="1" applyBorder="1" applyAlignment="1">
      <alignment horizontal="center" vertical="center" wrapText="1" shrinkToFit="1"/>
    </xf>
    <xf numFmtId="21" fontId="6" fillId="0" borderId="7" xfId="0" applyNumberFormat="1" applyFont="1" applyFill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3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2" fillId="0" borderId="21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19</xdr:col>
      <xdr:colOff>866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"/>
  <sheetViews>
    <sheetView tabSelected="1" view="pageBreakPreview" zoomScale="55" zoomScaleNormal="75" zoomScaleSheetLayoutView="55" workbookViewId="0">
      <selection activeCell="D14" sqref="D14"/>
    </sheetView>
  </sheetViews>
  <sheetFormatPr defaultColWidth="9.5" defaultRowHeight="46.5" customHeight="1"/>
  <cols>
    <col min="1" max="1" width="3" style="39" bestFit="1" customWidth="1"/>
    <col min="2" max="3" width="10" style="29" customWidth="1"/>
    <col min="4" max="4" width="21.75" style="29" customWidth="1"/>
    <col min="5" max="5" width="28" style="29" customWidth="1"/>
    <col min="6" max="6" width="7.625" style="1" customWidth="1"/>
    <col min="7" max="9" width="3.625" style="1" customWidth="1"/>
    <col min="10" max="11" width="3.625" style="2" customWidth="1"/>
    <col min="12" max="13" width="7.125" style="1" bestFit="1" customWidth="1"/>
    <col min="14" max="14" width="11.125" style="1" bestFit="1" customWidth="1"/>
    <col min="15" max="15" width="6.75" style="2" bestFit="1" customWidth="1"/>
    <col min="16" max="16" width="9.625" style="2" bestFit="1" customWidth="1"/>
    <col min="17" max="18" width="7.125" style="1" bestFit="1" customWidth="1"/>
    <col min="19" max="19" width="11.125" style="1" bestFit="1" customWidth="1"/>
    <col min="20" max="20" width="6.75" style="2" bestFit="1" customWidth="1"/>
    <col min="21" max="21" width="9.625" style="2" bestFit="1" customWidth="1"/>
    <col min="22" max="22" width="9.5" style="1" customWidth="1"/>
    <col min="23" max="16384" width="9.5" style="39"/>
  </cols>
  <sheetData>
    <row r="1" spans="1:22" s="32" customFormat="1" ht="46.5" customHeight="1">
      <c r="A1" s="30"/>
      <c r="B1" s="74">
        <v>41107</v>
      </c>
      <c r="C1" s="74"/>
      <c r="D1" s="31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5" customFormat="1" ht="46.5" customHeight="1">
      <c r="A2" s="33"/>
      <c r="B2" s="24"/>
      <c r="C2" s="34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6" customFormat="1" ht="23.25" customHeight="1">
      <c r="B3" s="25" t="s">
        <v>4</v>
      </c>
      <c r="C3" s="37" t="s">
        <v>0</v>
      </c>
      <c r="D3" s="37" t="s">
        <v>5</v>
      </c>
      <c r="E3" s="38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5" t="s">
        <v>7</v>
      </c>
      <c r="D4" s="75"/>
      <c r="E4" s="41" t="s">
        <v>10</v>
      </c>
      <c r="F4" s="20"/>
      <c r="G4" s="76" t="s">
        <v>13</v>
      </c>
      <c r="H4" s="77"/>
      <c r="I4" s="77"/>
      <c r="J4" s="77"/>
      <c r="K4" s="78"/>
      <c r="L4" s="79" t="s">
        <v>29</v>
      </c>
      <c r="M4" s="80"/>
      <c r="N4" s="80"/>
      <c r="O4" s="80"/>
      <c r="P4" s="81"/>
      <c r="Q4" s="79" t="s">
        <v>30</v>
      </c>
      <c r="R4" s="80"/>
      <c r="S4" s="80"/>
      <c r="T4" s="80"/>
      <c r="U4" s="81"/>
    </row>
    <row r="5" spans="1:22" ht="51.75" customHeight="1">
      <c r="A5" s="42">
        <v>1</v>
      </c>
      <c r="B5" s="26" t="s">
        <v>11</v>
      </c>
      <c r="C5" s="40" t="s">
        <v>12</v>
      </c>
      <c r="D5" s="43" t="s">
        <v>14</v>
      </c>
      <c r="E5" s="44" t="s">
        <v>21</v>
      </c>
      <c r="F5" s="8"/>
      <c r="G5" s="54">
        <v>200</v>
      </c>
      <c r="H5" s="55">
        <v>1</v>
      </c>
      <c r="I5" s="56"/>
      <c r="J5" s="57"/>
      <c r="K5" s="58"/>
      <c r="L5" s="84">
        <v>200</v>
      </c>
      <c r="M5" s="13">
        <v>1</v>
      </c>
      <c r="N5" s="14"/>
      <c r="O5" s="3">
        <f>L5*M5</f>
        <v>200</v>
      </c>
      <c r="P5" s="4"/>
      <c r="Q5" s="82">
        <v>200</v>
      </c>
      <c r="R5" s="65">
        <v>1</v>
      </c>
      <c r="S5" s="66"/>
      <c r="T5" s="67">
        <f>Q5*R5</f>
        <v>200</v>
      </c>
      <c r="U5" s="85"/>
    </row>
    <row r="6" spans="1:22" ht="51.75" customHeight="1">
      <c r="A6" s="42">
        <v>2</v>
      </c>
      <c r="B6" s="27" t="s">
        <v>19</v>
      </c>
      <c r="C6" s="46" t="s">
        <v>20</v>
      </c>
      <c r="D6" s="47" t="s">
        <v>22</v>
      </c>
      <c r="E6" s="45" t="s">
        <v>23</v>
      </c>
      <c r="F6" s="16" t="s">
        <v>24</v>
      </c>
      <c r="G6" s="54">
        <v>200</v>
      </c>
      <c r="H6" s="55">
        <v>1</v>
      </c>
      <c r="I6" s="56">
        <v>4.8611111111111112E-3</v>
      </c>
      <c r="J6" s="57">
        <f t="shared" ref="J6:K6" si="0">G6*H6</f>
        <v>200</v>
      </c>
      <c r="K6" s="58">
        <f t="shared" si="0"/>
        <v>4.8611111111111112E-3</v>
      </c>
      <c r="L6" s="84">
        <v>200</v>
      </c>
      <c r="M6" s="13">
        <v>2</v>
      </c>
      <c r="N6" s="14">
        <v>3.472222222222222E-3</v>
      </c>
      <c r="O6" s="3">
        <f t="shared" ref="O6:P6" si="1">L6*M6</f>
        <v>400</v>
      </c>
      <c r="P6" s="4">
        <f t="shared" si="1"/>
        <v>6.9444444444444441E-3</v>
      </c>
      <c r="Q6" s="82">
        <v>200</v>
      </c>
      <c r="R6" s="65">
        <v>2</v>
      </c>
      <c r="S6" s="66">
        <v>3.472222222222222E-3</v>
      </c>
      <c r="T6" s="67">
        <f t="shared" ref="T6" si="2">Q6*R6</f>
        <v>400</v>
      </c>
      <c r="U6" s="85">
        <f t="shared" ref="U6" si="3">R6*S6</f>
        <v>6.9444444444444441E-3</v>
      </c>
    </row>
    <row r="7" spans="1:22" ht="51.75" customHeight="1">
      <c r="A7" s="42">
        <v>3</v>
      </c>
      <c r="B7" s="26" t="s">
        <v>15</v>
      </c>
      <c r="C7" s="64" t="s">
        <v>25</v>
      </c>
      <c r="D7" s="43" t="s">
        <v>27</v>
      </c>
      <c r="E7" s="51" t="s">
        <v>39</v>
      </c>
      <c r="F7" s="17">
        <v>0.65</v>
      </c>
      <c r="G7" s="54">
        <v>100</v>
      </c>
      <c r="H7" s="55">
        <v>4</v>
      </c>
      <c r="I7" s="56">
        <v>2.0833333333333333E-3</v>
      </c>
      <c r="J7" s="57">
        <f>G7*H7</f>
        <v>400</v>
      </c>
      <c r="K7" s="58">
        <f>H7*I7</f>
        <v>8.3333333333333332E-3</v>
      </c>
      <c r="L7" s="84">
        <v>50</v>
      </c>
      <c r="M7" s="13">
        <v>2</v>
      </c>
      <c r="N7" s="14">
        <v>1.3888888888888889E-3</v>
      </c>
      <c r="O7" s="3">
        <f>L7*M7</f>
        <v>100</v>
      </c>
      <c r="P7" s="4">
        <f>M7*N7</f>
        <v>2.7777777777777779E-3</v>
      </c>
      <c r="Q7" s="82">
        <v>50</v>
      </c>
      <c r="R7" s="65">
        <v>2</v>
      </c>
      <c r="S7" s="66">
        <v>1.3888888888888889E-3</v>
      </c>
      <c r="T7" s="67">
        <f>Q7*R7</f>
        <v>100</v>
      </c>
      <c r="U7" s="85">
        <f>R7*S7</f>
        <v>2.7777777777777779E-3</v>
      </c>
    </row>
    <row r="8" spans="1:22" ht="51.75" customHeight="1">
      <c r="A8" s="42">
        <v>4</v>
      </c>
      <c r="B8" s="26" t="s">
        <v>15</v>
      </c>
      <c r="C8" s="64" t="s">
        <v>25</v>
      </c>
      <c r="D8" s="43" t="s">
        <v>27</v>
      </c>
      <c r="E8" s="51" t="s">
        <v>26</v>
      </c>
      <c r="F8" s="17">
        <v>0.65</v>
      </c>
      <c r="G8" s="54">
        <v>100</v>
      </c>
      <c r="H8" s="55">
        <v>4</v>
      </c>
      <c r="I8" s="56">
        <v>2.0833333333333333E-3</v>
      </c>
      <c r="J8" s="57">
        <f>G8*H8</f>
        <v>400</v>
      </c>
      <c r="K8" s="58">
        <f>H8*I8</f>
        <v>8.3333333333333332E-3</v>
      </c>
      <c r="L8" s="84">
        <v>50</v>
      </c>
      <c r="M8" s="13">
        <v>6</v>
      </c>
      <c r="N8" s="14">
        <v>1.0416666666666667E-3</v>
      </c>
      <c r="O8" s="3">
        <f>L8*M8</f>
        <v>300</v>
      </c>
      <c r="P8" s="4">
        <f>M8*N8</f>
        <v>6.2500000000000003E-3</v>
      </c>
      <c r="Q8" s="83">
        <v>100</v>
      </c>
      <c r="R8" s="13">
        <v>3</v>
      </c>
      <c r="S8" s="14">
        <v>1.736111111111111E-3</v>
      </c>
      <c r="T8" s="3">
        <f>Q8*R8</f>
        <v>300</v>
      </c>
      <c r="U8" s="4">
        <f>R8*S8</f>
        <v>5.208333333333333E-3</v>
      </c>
    </row>
    <row r="9" spans="1:22" ht="51.75" customHeight="1">
      <c r="A9" s="42">
        <v>5</v>
      </c>
      <c r="B9" s="26" t="s">
        <v>15</v>
      </c>
      <c r="C9" s="64" t="s">
        <v>28</v>
      </c>
      <c r="D9" s="43" t="s">
        <v>27</v>
      </c>
      <c r="E9" s="51" t="s">
        <v>38</v>
      </c>
      <c r="F9" s="17">
        <v>0.65</v>
      </c>
      <c r="G9" s="54">
        <v>100</v>
      </c>
      <c r="H9" s="55">
        <v>4</v>
      </c>
      <c r="I9" s="56">
        <v>2.0833333333333333E-3</v>
      </c>
      <c r="J9" s="57">
        <f>G9*H9</f>
        <v>400</v>
      </c>
      <c r="K9" s="58">
        <f>H9*I9</f>
        <v>8.3333333333333332E-3</v>
      </c>
      <c r="L9" s="84">
        <v>50</v>
      </c>
      <c r="M9" s="13">
        <v>2</v>
      </c>
      <c r="N9" s="14">
        <v>1.3888888888888889E-3</v>
      </c>
      <c r="O9" s="3">
        <f>L9*M9</f>
        <v>100</v>
      </c>
      <c r="P9" s="4">
        <f>M9*N9</f>
        <v>2.7777777777777779E-3</v>
      </c>
      <c r="Q9" s="82">
        <v>50</v>
      </c>
      <c r="R9" s="65">
        <v>2</v>
      </c>
      <c r="S9" s="66">
        <v>1.3888888888888889E-3</v>
      </c>
      <c r="T9" s="67">
        <f>Q9*R9</f>
        <v>100</v>
      </c>
      <c r="U9" s="85">
        <f>R9*S9</f>
        <v>2.7777777777777779E-3</v>
      </c>
    </row>
    <row r="10" spans="1:22" ht="51.75" customHeight="1">
      <c r="A10" s="42">
        <v>6</v>
      </c>
      <c r="B10" s="26" t="s">
        <v>15</v>
      </c>
      <c r="C10" s="64" t="s">
        <v>28</v>
      </c>
      <c r="D10" s="43" t="s">
        <v>27</v>
      </c>
      <c r="E10" s="51" t="s">
        <v>28</v>
      </c>
      <c r="F10" s="17">
        <v>0.65</v>
      </c>
      <c r="G10" s="59">
        <v>100</v>
      </c>
      <c r="H10" s="60">
        <v>4</v>
      </c>
      <c r="I10" s="61">
        <v>2.0833333333333333E-3</v>
      </c>
      <c r="J10" s="62">
        <f>G10*H10</f>
        <v>400</v>
      </c>
      <c r="K10" s="68">
        <f>H10*I10</f>
        <v>8.3333333333333332E-3</v>
      </c>
      <c r="L10" s="52">
        <v>50</v>
      </c>
      <c r="M10" s="15">
        <v>6</v>
      </c>
      <c r="N10" s="7">
        <v>1.0416666666666667E-3</v>
      </c>
      <c r="O10" s="21">
        <f>L10*M10</f>
        <v>300</v>
      </c>
      <c r="P10" s="22">
        <f>M10*N10</f>
        <v>6.2500000000000003E-3</v>
      </c>
      <c r="Q10" s="63">
        <v>100</v>
      </c>
      <c r="R10" s="15">
        <v>3</v>
      </c>
      <c r="S10" s="7">
        <v>1.736111111111111E-3</v>
      </c>
      <c r="T10" s="21">
        <f>Q10*R10</f>
        <v>300</v>
      </c>
      <c r="U10" s="22">
        <f>R10*S10</f>
        <v>5.208333333333333E-3</v>
      </c>
    </row>
    <row r="11" spans="1:22" ht="51.75" customHeight="1">
      <c r="A11" s="42">
        <v>7</v>
      </c>
      <c r="B11" s="26" t="s">
        <v>42</v>
      </c>
      <c r="C11" s="50" t="s">
        <v>20</v>
      </c>
      <c r="D11" s="43" t="s">
        <v>27</v>
      </c>
      <c r="E11" s="41" t="s">
        <v>31</v>
      </c>
      <c r="F11" s="16" t="s">
        <v>18</v>
      </c>
      <c r="G11" s="54">
        <v>50</v>
      </c>
      <c r="H11" s="55">
        <v>4</v>
      </c>
      <c r="I11" s="56">
        <v>1.2152777777777778E-3</v>
      </c>
      <c r="J11" s="57">
        <f t="shared" ref="J11:J14" si="4">G11*H11</f>
        <v>200</v>
      </c>
      <c r="K11" s="58">
        <f>H11*I11</f>
        <v>4.8611111111111112E-3</v>
      </c>
      <c r="L11" s="52">
        <v>50</v>
      </c>
      <c r="M11" s="15">
        <v>4</v>
      </c>
      <c r="N11" s="7">
        <v>1.0416666666666667E-3</v>
      </c>
      <c r="O11" s="21">
        <f t="shared" ref="O11:P13" si="5">L11*M11</f>
        <v>200</v>
      </c>
      <c r="P11" s="22">
        <f t="shared" si="5"/>
        <v>4.1666666666666666E-3</v>
      </c>
      <c r="Q11" s="63">
        <v>100</v>
      </c>
      <c r="R11" s="15">
        <v>2</v>
      </c>
      <c r="S11" s="7">
        <v>2.0833333333333333E-3</v>
      </c>
      <c r="T11" s="21">
        <f t="shared" ref="T11:T13" si="6">Q11*R11</f>
        <v>200</v>
      </c>
      <c r="U11" s="22">
        <f t="shared" ref="U11:U13" si="7">R11*S11</f>
        <v>4.1666666666666666E-3</v>
      </c>
    </row>
    <row r="12" spans="1:22" ht="51.75" customHeight="1">
      <c r="A12" s="42">
        <v>8</v>
      </c>
      <c r="B12" s="26" t="s">
        <v>32</v>
      </c>
      <c r="C12" s="64" t="s">
        <v>33</v>
      </c>
      <c r="D12" s="43" t="s">
        <v>27</v>
      </c>
      <c r="E12" s="41" t="s">
        <v>34</v>
      </c>
      <c r="F12" s="16">
        <v>0.9</v>
      </c>
      <c r="G12" s="54">
        <v>50</v>
      </c>
      <c r="H12" s="55">
        <v>5</v>
      </c>
      <c r="I12" s="56">
        <v>1.0416666666666667E-3</v>
      </c>
      <c r="J12" s="57">
        <f>G12*H12</f>
        <v>250</v>
      </c>
      <c r="K12" s="58">
        <f>H12*I12</f>
        <v>5.208333333333333E-3</v>
      </c>
      <c r="L12" s="84">
        <v>50</v>
      </c>
      <c r="M12" s="13">
        <v>1</v>
      </c>
      <c r="N12" s="14">
        <v>3.472222222222222E-3</v>
      </c>
      <c r="O12" s="3">
        <f t="shared" si="5"/>
        <v>50</v>
      </c>
      <c r="P12" s="4">
        <f t="shared" si="5"/>
        <v>3.472222222222222E-3</v>
      </c>
      <c r="Q12" s="82">
        <v>50</v>
      </c>
      <c r="R12" s="65">
        <v>1</v>
      </c>
      <c r="S12" s="66">
        <v>3.472222222222222E-3</v>
      </c>
      <c r="T12" s="67">
        <f t="shared" si="6"/>
        <v>50</v>
      </c>
      <c r="U12" s="85">
        <f t="shared" si="7"/>
        <v>3.472222222222222E-3</v>
      </c>
    </row>
    <row r="13" spans="1:22" ht="78.75" customHeight="1">
      <c r="A13" s="42">
        <v>9</v>
      </c>
      <c r="B13" s="26" t="s">
        <v>35</v>
      </c>
      <c r="C13" s="64" t="s">
        <v>33</v>
      </c>
      <c r="D13" s="43" t="s">
        <v>27</v>
      </c>
      <c r="E13" s="41" t="s">
        <v>36</v>
      </c>
      <c r="F13" s="53" t="s">
        <v>37</v>
      </c>
      <c r="G13" s="54"/>
      <c r="H13" s="55"/>
      <c r="I13" s="56"/>
      <c r="J13" s="57"/>
      <c r="K13" s="58"/>
      <c r="L13" s="84">
        <v>100</v>
      </c>
      <c r="M13" s="13">
        <v>6</v>
      </c>
      <c r="N13" s="14">
        <v>2.4305555555555556E-3</v>
      </c>
      <c r="O13" s="3">
        <f t="shared" si="5"/>
        <v>600</v>
      </c>
      <c r="P13" s="4">
        <f>M13*N13</f>
        <v>1.4583333333333334E-2</v>
      </c>
      <c r="Q13" s="82">
        <v>100</v>
      </c>
      <c r="R13" s="65">
        <v>6</v>
      </c>
      <c r="S13" s="66">
        <v>2.4305555555555556E-3</v>
      </c>
      <c r="T13" s="67">
        <f t="shared" si="6"/>
        <v>600</v>
      </c>
      <c r="U13" s="85">
        <f t="shared" si="7"/>
        <v>1.4583333333333334E-2</v>
      </c>
    </row>
    <row r="14" spans="1:22" ht="51.75" customHeight="1">
      <c r="A14" s="42"/>
      <c r="B14" s="28" t="s">
        <v>16</v>
      </c>
      <c r="C14" s="48" t="s">
        <v>12</v>
      </c>
      <c r="D14" s="40" t="s">
        <v>17</v>
      </c>
      <c r="E14" s="49" t="s">
        <v>40</v>
      </c>
      <c r="F14" s="8">
        <v>0.6</v>
      </c>
      <c r="G14" s="54">
        <v>200</v>
      </c>
      <c r="H14" s="55">
        <v>1</v>
      </c>
      <c r="I14" s="56"/>
      <c r="J14" s="57">
        <f t="shared" si="4"/>
        <v>200</v>
      </c>
      <c r="K14" s="58"/>
      <c r="L14" s="84">
        <v>200</v>
      </c>
      <c r="M14" s="13">
        <v>1</v>
      </c>
      <c r="N14" s="14"/>
      <c r="O14" s="3">
        <f>L14*M14</f>
        <v>200</v>
      </c>
      <c r="P14" s="4"/>
      <c r="Q14" s="82">
        <v>200</v>
      </c>
      <c r="R14" s="65">
        <v>1</v>
      </c>
      <c r="S14" s="66"/>
      <c r="T14" s="67">
        <f>Q14*R14</f>
        <v>200</v>
      </c>
      <c r="U14" s="85"/>
    </row>
    <row r="15" spans="1:22" ht="51.75" customHeight="1">
      <c r="B15" s="29" t="s">
        <v>41</v>
      </c>
      <c r="G15" s="72">
        <f>SUM(J5:J14)</f>
        <v>2450</v>
      </c>
      <c r="H15" s="72"/>
      <c r="I15" s="69"/>
      <c r="J15" s="70"/>
      <c r="K15" s="71">
        <f>SUM(K5:K14)</f>
        <v>4.8263888888888891E-2</v>
      </c>
      <c r="L15" s="73">
        <f>SUM(O5:O14)</f>
        <v>2450</v>
      </c>
      <c r="M15" s="73"/>
      <c r="P15" s="23">
        <f>SUM(P5:P14)</f>
        <v>4.7222222222222221E-2</v>
      </c>
      <c r="Q15" s="73">
        <f>SUM(T5:T14)</f>
        <v>2450</v>
      </c>
      <c r="R15" s="73"/>
      <c r="U15" s="23">
        <f>SUM(U5:U14)</f>
        <v>4.5138888888888881E-2</v>
      </c>
    </row>
    <row r="16" spans="1:22" ht="51.75" customHeight="1"/>
  </sheetData>
  <mergeCells count="8">
    <mergeCell ref="G15:H15"/>
    <mergeCell ref="L15:M15"/>
    <mergeCell ref="Q15:R15"/>
    <mergeCell ref="B1:C1"/>
    <mergeCell ref="C4:D4"/>
    <mergeCell ref="G4:K4"/>
    <mergeCell ref="L4:P4"/>
    <mergeCell ref="Q4:U4"/>
  </mergeCells>
  <phoneticPr fontId="1"/>
  <pageMargins left="0.15748031496062992" right="0.15748031496062992" top="0.55118110236220474" bottom="0.15748031496062992" header="0.23622047244094491" footer="0.15748031496062992"/>
  <pageSetup paperSize="9" scale="78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2012-07-17T06:46:47Z</cp:lastPrinted>
  <dcterms:created xsi:type="dcterms:W3CDTF">2003-01-31T06:36:25Z</dcterms:created>
  <dcterms:modified xsi:type="dcterms:W3CDTF">2012-07-17T06:46:51Z</dcterms:modified>
</cp:coreProperties>
</file>