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A10" i="2"/>
  <c r="A11" s="1"/>
  <c r="A12" s="1"/>
  <c r="U10"/>
  <c r="T10"/>
  <c r="P10"/>
  <c r="O10"/>
  <c r="K10"/>
  <c r="J10"/>
  <c r="T12"/>
  <c r="U8"/>
  <c r="T8"/>
  <c r="U7"/>
  <c r="T7"/>
  <c r="U6"/>
  <c r="T6"/>
  <c r="T5"/>
  <c r="U11"/>
  <c r="T11"/>
  <c r="P9"/>
  <c r="P8"/>
  <c r="P7"/>
  <c r="U9"/>
  <c r="T9"/>
  <c r="A5"/>
  <c r="A6" s="1"/>
  <c r="A7" s="1"/>
  <c r="A8" s="1"/>
  <c r="A9" s="1"/>
  <c r="P6"/>
  <c r="O6"/>
  <c r="K6"/>
  <c r="J6"/>
  <c r="O8"/>
  <c r="K8"/>
  <c r="J8"/>
  <c r="O7"/>
  <c r="K7"/>
  <c r="J7"/>
  <c r="O11"/>
  <c r="P11"/>
  <c r="P13" s="1"/>
  <c r="K11"/>
  <c r="J11"/>
  <c r="O5"/>
  <c r="J12"/>
  <c r="O12"/>
  <c r="K9"/>
  <c r="J9"/>
  <c r="O9"/>
  <c r="L13" l="1"/>
  <c r="U13"/>
  <c r="K13"/>
  <c r="Q13"/>
  <c r="G13"/>
</calcChain>
</file>

<file path=xl/sharedStrings.xml><?xml version="1.0" encoding="utf-8"?>
<sst xmlns="http://schemas.openxmlformats.org/spreadsheetml/2006/main" count="55" uniqueCount="40">
  <si>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</si>
  <si>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</si>
  <si>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</si>
  <si>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</si>
  <si>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</si>
  <si>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</si>
  <si>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</si>
  <si>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</si>
  <si>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</si>
  <si>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</si>
  <si>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</si>
  <si>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</si>
  <si>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</si>
  <si>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</si>
  <si>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</si>
  <si>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</si>
  <si>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</si>
  <si>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</si>
  <si>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</si>
  <si>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</si>
  <si>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</si>
  <si>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</si>
  <si>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</si>
  <si>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プル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</si>
  <si>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</si>
  <si>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</si>
  <si>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スピード&amp;フォーム</t>
    <phoneticPr fontId="1"/>
  </si>
  <si>
    <t>75～85%</t>
    <phoneticPr fontId="1"/>
  </si>
  <si>
    <t>板キック</t>
    <rPh sb="0" eb="1">
      <t>イタ</t>
    </rPh>
    <phoneticPr fontId="1"/>
  </si>
  <si>
    <t>４種目</t>
    <rPh sb="1" eb="3">
      <t>シュモク</t>
    </rPh>
    <phoneticPr fontId="1"/>
  </si>
  <si>
    <t>フォーム</t>
    <phoneticPr fontId="1"/>
  </si>
  <si>
    <t>ＰＫＣ</t>
    <phoneticPr fontId="1"/>
  </si>
  <si>
    <t>プル25ｍ、キック25ｍ、スイム50ｍ　</t>
    <phoneticPr fontId="1"/>
  </si>
  <si>
    <t>個メの順番</t>
    <rPh sb="0" eb="1">
      <t>コ</t>
    </rPh>
    <rPh sb="3" eb="5">
      <t>ジュンバン</t>
    </rPh>
    <phoneticPr fontId="1"/>
  </si>
  <si>
    <t>1本目スタートダッシュ
2本目ラストスパート</t>
    <rPh sb="1" eb="2">
      <t>ホン</t>
    </rPh>
    <rPh sb="2" eb="3">
      <t>メ</t>
    </rPh>
    <rPh sb="13" eb="14">
      <t>ホン</t>
    </rPh>
    <rPh sb="14" eb="15">
      <t>メ</t>
    </rPh>
    <phoneticPr fontId="1"/>
  </si>
  <si>
    <t>板　　○
ブイ　○</t>
    <rPh sb="0" eb="1">
      <t>イタ</t>
    </rPh>
    <phoneticPr fontId="1"/>
  </si>
  <si>
    <t>スピード</t>
    <phoneticPr fontId="1"/>
  </si>
  <si>
    <t>筋トレ</t>
    <rPh sb="0" eb="1">
      <t>キン</t>
    </rPh>
    <phoneticPr fontId="1"/>
  </si>
  <si>
    <t>ストレート、25分まで
100m選手は200も可</t>
    <rPh sb="8" eb="9">
      <t>フン</t>
    </rPh>
    <rPh sb="16" eb="18">
      <t>センシュ</t>
    </rPh>
    <rPh sb="23" eb="24">
      <t>カ</t>
    </rPh>
    <phoneticPr fontId="1"/>
  </si>
  <si>
    <t>1.2本:スカーリング（フロント顔上げ）、3.4本:顔上げプル　25mからプル</t>
    <rPh sb="16" eb="17">
      <t>カオ</t>
    </rPh>
    <rPh sb="17" eb="18">
      <t>ア</t>
    </rPh>
    <rPh sb="24" eb="25">
      <t>ホン</t>
    </rPh>
    <rPh sb="26" eb="27">
      <t>カオ</t>
    </rPh>
    <rPh sb="27" eb="28">
      <t>ア</t>
    </rPh>
    <phoneticPr fontId="1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</si>
</sst>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yyyy/m/d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2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16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1" xfId="0" applyNumberFormat="1" applyFont="1" applyFill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7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vertical="center" wrapText="1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21" fontId="6" fillId="0" borderId="12" xfId="0" applyNumberFormat="1" applyFont="1" applyBorder="1" applyAlignment="1">
      <alignment horizontal="center" vertical="center" shrinkToFit="1"/>
    </xf>
    <xf numFmtId="176" fontId="6" fillId="0" borderId="18" xfId="0" applyNumberFormat="1" applyFont="1" applyFill="1" applyBorder="1" applyAlignment="1">
      <alignment horizontal="center" vertical="center" wrapText="1" shrinkToFit="1"/>
    </xf>
    <xf numFmtId="176" fontId="6" fillId="0" borderId="19" xfId="0" applyNumberFormat="1" applyFont="1" applyFill="1" applyBorder="1" applyAlignment="1">
      <alignment horizontal="center" vertical="center" wrapText="1" shrinkToFit="1"/>
    </xf>
    <xf numFmtId="21" fontId="6" fillId="0" borderId="19" xfId="0" applyNumberFormat="1" applyFont="1" applyFill="1" applyBorder="1" applyAlignment="1">
      <alignment horizontal="center" vertical="center" wrapText="1" shrinkToFit="1"/>
    </xf>
    <xf numFmtId="21" fontId="6" fillId="0" borderId="19" xfId="0" applyNumberFormat="1" applyFont="1" applyFill="1" applyBorder="1" applyAlignment="1">
      <alignment horizontal="center" vertical="center" shrinkToFit="1"/>
    </xf>
    <xf numFmtId="21" fontId="6" fillId="0" borderId="20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177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tabSelected="1" zoomScale="75" zoomScaleNormal="75" zoomScaleSheetLayoutView="55" workbookViewId="0">
      <selection activeCell="I7" sqref="I7"/>
    </sheetView>
  </sheetViews>
  <sheetFormatPr defaultColWidth="9.5" defaultRowHeight="46.5" customHeight="1"/>
  <cols>
    <col min="1" max="1" width="3" style="38" bestFit="1" customWidth="1"/>
    <col min="2" max="2" width="11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81">
        <v>40808</v>
      </c>
      <c r="C1" s="71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4"/>
      <c r="C2" s="33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5" customFormat="1" ht="23.25" customHeight="1">
      <c r="B3" s="25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84" t="s">
        <v>7</v>
      </c>
      <c r="D4" s="84"/>
      <c r="E4" s="40" t="s">
        <v>10</v>
      </c>
      <c r="F4" s="20"/>
      <c r="G4" s="85" t="s">
        <v>13</v>
      </c>
      <c r="H4" s="86"/>
      <c r="I4" s="86"/>
      <c r="J4" s="86"/>
      <c r="K4" s="87"/>
      <c r="L4" s="88" t="s">
        <v>24</v>
      </c>
      <c r="M4" s="89"/>
      <c r="N4" s="89"/>
      <c r="O4" s="89"/>
      <c r="P4" s="90"/>
      <c r="Q4" s="88" t="s">
        <v>25</v>
      </c>
      <c r="R4" s="89"/>
      <c r="S4" s="89"/>
      <c r="T4" s="89"/>
      <c r="U4" s="90"/>
    </row>
    <row r="5" spans="1:22" ht="51.75" customHeight="1">
      <c r="A5" s="41">
        <f>A4+1</f>
        <v>1</v>
      </c>
      <c r="B5" s="26" t="s">
        <v>11</v>
      </c>
      <c r="C5" s="39" t="s">
        <v>12</v>
      </c>
      <c r="D5" s="42" t="s">
        <v>14</v>
      </c>
      <c r="E5" s="43" t="s">
        <v>20</v>
      </c>
      <c r="F5" s="8">
        <v>0.6</v>
      </c>
      <c r="G5" s="51">
        <v>200</v>
      </c>
      <c r="H5" s="52">
        <v>1</v>
      </c>
      <c r="I5" s="53"/>
      <c r="J5" s="54"/>
      <c r="K5" s="55"/>
      <c r="L5" s="67">
        <v>200</v>
      </c>
      <c r="M5" s="13">
        <v>1</v>
      </c>
      <c r="N5" s="14"/>
      <c r="O5" s="3">
        <f>L5*M5</f>
        <v>200</v>
      </c>
      <c r="P5" s="4"/>
      <c r="Q5" s="68">
        <v>200</v>
      </c>
      <c r="R5" s="60">
        <v>1</v>
      </c>
      <c r="S5" s="61"/>
      <c r="T5" s="62">
        <f>Q5*R5</f>
        <v>200</v>
      </c>
      <c r="U5" s="69"/>
    </row>
    <row r="6" spans="1:22" ht="51.75" customHeight="1">
      <c r="A6" s="41">
        <f t="shared" ref="A6:A12" si="0">A5+1</f>
        <v>2</v>
      </c>
      <c r="B6" s="26" t="s">
        <v>30</v>
      </c>
      <c r="C6" s="73" t="s">
        <v>31</v>
      </c>
      <c r="D6" s="73" t="s">
        <v>32</v>
      </c>
      <c r="E6" s="47" t="s">
        <v>33</v>
      </c>
      <c r="F6" s="17">
        <v>0.7</v>
      </c>
      <c r="G6" s="75">
        <v>100</v>
      </c>
      <c r="H6" s="76">
        <v>4</v>
      </c>
      <c r="I6" s="77">
        <v>2.0833333333333333E-3</v>
      </c>
      <c r="J6" s="78">
        <f t="shared" ref="J6:K9" si="1">G6*H6</f>
        <v>400</v>
      </c>
      <c r="K6" s="79">
        <f t="shared" si="1"/>
        <v>8.3333333333333332E-3</v>
      </c>
      <c r="L6" s="67">
        <v>100</v>
      </c>
      <c r="M6" s="15">
        <v>4</v>
      </c>
      <c r="N6" s="7">
        <v>1.736111111111111E-3</v>
      </c>
      <c r="O6" s="21">
        <f>L6*M6</f>
        <v>400</v>
      </c>
      <c r="P6" s="22">
        <f t="shared" ref="P6:P11" si="2">M6*N6</f>
        <v>6.9444444444444441E-3</v>
      </c>
      <c r="Q6" s="68">
        <v>100</v>
      </c>
      <c r="R6" s="57">
        <v>4</v>
      </c>
      <c r="S6" s="58">
        <v>1.736111111111111E-3</v>
      </c>
      <c r="T6" s="59">
        <f>Q6*R6</f>
        <v>400</v>
      </c>
      <c r="U6" s="74">
        <f t="shared" ref="U6:U11" si="3">R6*S6</f>
        <v>6.9444444444444441E-3</v>
      </c>
    </row>
    <row r="7" spans="1:22" ht="51.75" customHeight="1">
      <c r="A7" s="41">
        <f t="shared" si="0"/>
        <v>3</v>
      </c>
      <c r="B7" s="26" t="s">
        <v>15</v>
      </c>
      <c r="C7" s="66" t="s">
        <v>22</v>
      </c>
      <c r="D7" s="73" t="s">
        <v>29</v>
      </c>
      <c r="E7" s="47" t="s">
        <v>28</v>
      </c>
      <c r="F7" s="17">
        <v>0.65</v>
      </c>
      <c r="G7" s="51">
        <v>100</v>
      </c>
      <c r="H7" s="52">
        <v>4</v>
      </c>
      <c r="I7" s="53">
        <v>2.0833333333333333E-3</v>
      </c>
      <c r="J7" s="54">
        <f t="shared" si="1"/>
        <v>400</v>
      </c>
      <c r="K7" s="72">
        <f t="shared" si="1"/>
        <v>8.3333333333333332E-3</v>
      </c>
      <c r="L7" s="48">
        <v>50</v>
      </c>
      <c r="M7" s="15">
        <v>4</v>
      </c>
      <c r="N7" s="7">
        <v>1.0416666666666667E-3</v>
      </c>
      <c r="O7" s="21">
        <f>L7*M7</f>
        <v>200</v>
      </c>
      <c r="P7" s="22">
        <f t="shared" si="2"/>
        <v>4.1666666666666666E-3</v>
      </c>
      <c r="Q7" s="56">
        <v>50</v>
      </c>
      <c r="R7" s="57">
        <v>4</v>
      </c>
      <c r="S7" s="58">
        <v>1.0416666666666667E-3</v>
      </c>
      <c r="T7" s="59">
        <f>Q7*R7</f>
        <v>200</v>
      </c>
      <c r="U7" s="74">
        <f t="shared" si="3"/>
        <v>4.1666666666666666E-3</v>
      </c>
    </row>
    <row r="8" spans="1:22" ht="51.75" customHeight="1">
      <c r="A8" s="41">
        <f t="shared" si="0"/>
        <v>4</v>
      </c>
      <c r="B8" s="26" t="s">
        <v>37</v>
      </c>
      <c r="C8" s="66" t="s">
        <v>23</v>
      </c>
      <c r="D8" s="66" t="s">
        <v>21</v>
      </c>
      <c r="E8" s="47" t="s">
        <v>39</v>
      </c>
      <c r="F8" s="17">
        <v>0.65</v>
      </c>
      <c r="G8" s="51">
        <v>100</v>
      </c>
      <c r="H8" s="52">
        <v>4</v>
      </c>
      <c r="I8" s="53">
        <v>2.0833333333333333E-3</v>
      </c>
      <c r="J8" s="54">
        <f t="shared" si="1"/>
        <v>400</v>
      </c>
      <c r="K8" s="72">
        <f t="shared" si="1"/>
        <v>8.3333333333333332E-3</v>
      </c>
      <c r="L8" s="48">
        <v>50</v>
      </c>
      <c r="M8" s="15">
        <v>4</v>
      </c>
      <c r="N8" s="7">
        <v>1.2152777777777778E-3</v>
      </c>
      <c r="O8" s="21">
        <f>L8*M8</f>
        <v>200</v>
      </c>
      <c r="P8" s="22">
        <f t="shared" si="2"/>
        <v>4.8611111111111112E-3</v>
      </c>
      <c r="Q8" s="56">
        <v>50</v>
      </c>
      <c r="R8" s="57">
        <v>4</v>
      </c>
      <c r="S8" s="58">
        <v>1.2152777777777778E-3</v>
      </c>
      <c r="T8" s="59">
        <f>Q8*R8</f>
        <v>200</v>
      </c>
      <c r="U8" s="74">
        <f t="shared" si="3"/>
        <v>4.8611111111111112E-3</v>
      </c>
    </row>
    <row r="9" spans="1:22" ht="51.75" customHeight="1">
      <c r="A9" s="41">
        <f t="shared" si="0"/>
        <v>5</v>
      </c>
      <c r="B9" s="26" t="s">
        <v>26</v>
      </c>
      <c r="C9" s="46" t="s">
        <v>19</v>
      </c>
      <c r="D9" s="42" t="s">
        <v>21</v>
      </c>
      <c r="E9" s="80" t="s">
        <v>34</v>
      </c>
      <c r="F9" s="16" t="s">
        <v>27</v>
      </c>
      <c r="G9" s="51">
        <v>50</v>
      </c>
      <c r="H9" s="52">
        <v>5</v>
      </c>
      <c r="I9" s="53">
        <v>1.0416666666666667E-3</v>
      </c>
      <c r="J9" s="54">
        <f t="shared" si="1"/>
        <v>250</v>
      </c>
      <c r="K9" s="55">
        <f t="shared" si="1"/>
        <v>5.208333333333333E-3</v>
      </c>
      <c r="L9" s="67">
        <v>100</v>
      </c>
      <c r="M9" s="13">
        <v>2</v>
      </c>
      <c r="N9" s="14">
        <v>1.736111111111111E-3</v>
      </c>
      <c r="O9" s="3">
        <f t="shared" ref="O9" si="4">L9*M9</f>
        <v>200</v>
      </c>
      <c r="P9" s="4">
        <f t="shared" si="2"/>
        <v>3.472222222222222E-3</v>
      </c>
      <c r="Q9" s="67">
        <v>100</v>
      </c>
      <c r="R9" s="13">
        <v>2</v>
      </c>
      <c r="S9" s="14">
        <v>1.3888888888888889E-3</v>
      </c>
      <c r="T9" s="3">
        <f t="shared" ref="T9" si="5">Q9*R9</f>
        <v>200</v>
      </c>
      <c r="U9" s="4">
        <f t="shared" si="3"/>
        <v>2.7777777777777779E-3</v>
      </c>
    </row>
    <row r="10" spans="1:22" ht="51.75" customHeight="1">
      <c r="A10" s="41">
        <f t="shared" si="0"/>
        <v>6</v>
      </c>
      <c r="B10" s="26" t="s">
        <v>19</v>
      </c>
      <c r="C10" s="73" t="s">
        <v>12</v>
      </c>
      <c r="D10" s="42" t="s">
        <v>21</v>
      </c>
      <c r="E10" s="80" t="s">
        <v>36</v>
      </c>
      <c r="F10" s="50">
        <v>0.9</v>
      </c>
      <c r="G10" s="51">
        <v>50</v>
      </c>
      <c r="H10" s="52">
        <v>2</v>
      </c>
      <c r="I10" s="53">
        <v>1.0416666666666667E-3</v>
      </c>
      <c r="J10" s="54">
        <f t="shared" ref="J10" si="6">G10*H10</f>
        <v>100</v>
      </c>
      <c r="K10" s="55">
        <f>H10*I10</f>
        <v>2.0833333333333333E-3</v>
      </c>
      <c r="L10" s="48">
        <v>50</v>
      </c>
      <c r="M10" s="15">
        <v>1</v>
      </c>
      <c r="N10" s="7">
        <v>1.3888888888888889E-3</v>
      </c>
      <c r="O10" s="21">
        <f>L10*M10</f>
        <v>50</v>
      </c>
      <c r="P10" s="70">
        <f t="shared" si="2"/>
        <v>1.3888888888888889E-3</v>
      </c>
      <c r="Q10" s="48">
        <v>100</v>
      </c>
      <c r="R10" s="15">
        <v>1</v>
      </c>
      <c r="S10" s="7">
        <v>2.0833333333333333E-3</v>
      </c>
      <c r="T10" s="21">
        <f>Q10*R10</f>
        <v>100</v>
      </c>
      <c r="U10" s="4">
        <f t="shared" si="3"/>
        <v>2.0833333333333333E-3</v>
      </c>
    </row>
    <row r="11" spans="1:22" ht="51.75" customHeight="1">
      <c r="A11" s="41">
        <f t="shared" si="0"/>
        <v>7</v>
      </c>
      <c r="B11" s="26" t="s">
        <v>19</v>
      </c>
      <c r="C11" s="49" t="s">
        <v>12</v>
      </c>
      <c r="D11" s="42" t="s">
        <v>21</v>
      </c>
      <c r="E11" s="80" t="s">
        <v>38</v>
      </c>
      <c r="F11" s="50">
        <v>0.75</v>
      </c>
      <c r="G11" s="51">
        <v>50</v>
      </c>
      <c r="H11" s="52">
        <v>2</v>
      </c>
      <c r="I11" s="53">
        <v>1.0416666666666667E-3</v>
      </c>
      <c r="J11" s="54">
        <f t="shared" ref="J11" si="7">G11*H11</f>
        <v>100</v>
      </c>
      <c r="K11" s="55">
        <f>H11*I11</f>
        <v>2.0833333333333333E-3</v>
      </c>
      <c r="L11" s="48">
        <v>50</v>
      </c>
      <c r="M11" s="15">
        <v>7</v>
      </c>
      <c r="N11" s="7">
        <v>8.6805555555555551E-4</v>
      </c>
      <c r="O11" s="21">
        <f>L11*M11</f>
        <v>350</v>
      </c>
      <c r="P11" s="70">
        <f t="shared" si="2"/>
        <v>6.0763888888888881E-3</v>
      </c>
      <c r="Q11" s="48">
        <v>100</v>
      </c>
      <c r="R11" s="15">
        <v>5</v>
      </c>
      <c r="S11" s="7">
        <v>1.3888888888888889E-3</v>
      </c>
      <c r="T11" s="21">
        <f>Q11*R11</f>
        <v>500</v>
      </c>
      <c r="U11" s="4">
        <f t="shared" si="3"/>
        <v>6.9444444444444449E-3</v>
      </c>
    </row>
    <row r="12" spans="1:22" ht="51.75" customHeight="1">
      <c r="A12" s="41">
        <f t="shared" si="0"/>
        <v>8</v>
      </c>
      <c r="B12" s="27" t="s">
        <v>16</v>
      </c>
      <c r="C12" s="44" t="s">
        <v>12</v>
      </c>
      <c r="D12" s="39" t="s">
        <v>17</v>
      </c>
      <c r="E12" s="45" t="s">
        <v>18</v>
      </c>
      <c r="F12" s="8">
        <v>0.6</v>
      </c>
      <c r="G12" s="51">
        <v>200</v>
      </c>
      <c r="H12" s="52">
        <v>1</v>
      </c>
      <c r="I12" s="53"/>
      <c r="J12" s="54">
        <f t="shared" ref="J12" si="8">G12*H12</f>
        <v>200</v>
      </c>
      <c r="K12" s="55"/>
      <c r="L12" s="67">
        <v>200</v>
      </c>
      <c r="M12" s="13">
        <v>1</v>
      </c>
      <c r="N12" s="14"/>
      <c r="O12" s="3">
        <f>L12*M12</f>
        <v>200</v>
      </c>
      <c r="P12" s="4"/>
      <c r="Q12" s="68">
        <v>200</v>
      </c>
      <c r="R12" s="60">
        <v>1</v>
      </c>
      <c r="S12" s="61"/>
      <c r="T12" s="62">
        <f>Q12*R12</f>
        <v>200</v>
      </c>
      <c r="U12" s="69"/>
    </row>
    <row r="13" spans="1:22" ht="51.75" customHeight="1">
      <c r="B13" s="28" t="s">
        <v>35</v>
      </c>
      <c r="G13" s="82">
        <f>SUM(J5:J12)</f>
        <v>1850</v>
      </c>
      <c r="H13" s="82"/>
      <c r="I13" s="63"/>
      <c r="J13" s="64"/>
      <c r="K13" s="65">
        <f>SUM(K5:K12)</f>
        <v>3.4375000000000003E-2</v>
      </c>
      <c r="L13" s="83">
        <f>SUM(O5:O12)</f>
        <v>1800</v>
      </c>
      <c r="M13" s="83"/>
      <c r="P13" s="23">
        <f>SUM(P5:P12)</f>
        <v>2.690972222222222E-2</v>
      </c>
      <c r="Q13" s="83">
        <f>SUM(T5:T12)</f>
        <v>2000</v>
      </c>
      <c r="R13" s="83"/>
      <c r="U13" s="23">
        <f>SUM(U5:U12)</f>
        <v>2.7777777777777776E-2</v>
      </c>
    </row>
    <row r="14" spans="1:22" ht="51.75" customHeight="1"/>
  </sheetData>
  <mergeCells count="7">
    <mergeCell ref="G13:H13"/>
    <mergeCell ref="L13:M13"/>
    <mergeCell ref="Q13:R13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5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oba-katsuki</dc:creator>
  <cp:lastModifiedBy>oba-katsuki</cp:lastModifiedBy>
  <cp:lastPrinted>2011-09-22T04:19:13Z</cp:lastPrinted>
  <dcterms:created xsi:type="dcterms:W3CDTF">2003-01-31T06:36:25Z</dcterms:created>
  <dcterms:modified xsi:type="dcterms:W3CDTF">2011-09-22T04:27:47Z</dcterms:modified>
</cp:coreProperties>
</file>